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60406\Desktop\ホームページレイアウト\曽我部さんへ\治験管理室03として新規依頼分_新規シート用\②ー2_「その他　各種様式」に関する資料\"/>
    </mc:Choice>
  </mc:AlternateContent>
  <xr:revisionPtr revIDLastSave="0" documentId="13_ncr:1_{AFBC1645-AFF1-4E12-9871-9AB63E9624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別表6" sheetId="1" r:id="rId1"/>
    <sheet name="Sheet3" sheetId="3" state="hidden" r:id="rId2"/>
  </sheets>
  <definedNames>
    <definedName name="date">OFFSET(別表6!$K$3,0,0,COUNTA(別表6!$K$3:$K$206),1)</definedName>
    <definedName name="_xlnm.Print_Area" localSheetId="0">別表6!$A$1:$H$42</definedName>
    <definedName name="visit">OFFSET(別表6!$J$3,0,0,COUNTA(別表6!$J$3:$J$206),1)</definedName>
    <definedName name="横">OFFSET(#REF!,0,0,COUNTA(#REF!),1)</definedName>
    <definedName name="金額">OFFSET(別表6!$K$3,0,0,COUNTA(別表6!$K$3:$K$207),1)</definedName>
    <definedName name="縦">OFFSET(#REF!,0,0,COUNTA(#REF!),1)</definedName>
    <definedName name="請求額">OFFSET(別表6!$K$3,0,0,COUNTA(別表6!$K$3:$K$206),1)</definedName>
    <definedName name="来院">OFFSET(別表6!$J$3,0,0,COUNTA(別表6!$J$3:$J$207),1)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D5" i="1" l="1"/>
  <c r="B3" i="1" s="1"/>
  <c r="B14" i="1" l="1"/>
  <c r="E14" i="1"/>
  <c r="E15" i="1" s="1"/>
  <c r="N3" i="1"/>
  <c r="J3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J22" i="1"/>
  <c r="N22" i="1" s="1"/>
  <c r="J23" i="1"/>
  <c r="N23" i="1" s="1"/>
  <c r="J24" i="1"/>
  <c r="N24" i="1" s="1"/>
  <c r="J25" i="1"/>
  <c r="N25" i="1" s="1"/>
  <c r="J26" i="1"/>
  <c r="N26" i="1" s="1"/>
  <c r="J27" i="1"/>
  <c r="N27" i="1" s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" i="1" l="1"/>
  <c r="N19" i="1"/>
  <c r="C14" i="1"/>
  <c r="M32" i="1"/>
  <c r="L32" i="1" s="1"/>
  <c r="I33" i="1"/>
  <c r="I34" i="1" s="1"/>
  <c r="I35" i="1" s="1"/>
  <c r="M3" i="1"/>
  <c r="B15" i="1"/>
  <c r="B16" i="1"/>
  <c r="M12" i="1"/>
  <c r="M34" i="1"/>
  <c r="L34" i="1" s="1"/>
  <c r="M22" i="1"/>
  <c r="M18" i="1"/>
  <c r="M21" i="1"/>
  <c r="M33" i="1"/>
  <c r="L33" i="1" s="1"/>
  <c r="M24" i="1"/>
  <c r="M26" i="1"/>
  <c r="L26" i="1" s="1"/>
  <c r="M25" i="1"/>
  <c r="L25" i="1" s="1"/>
  <c r="M28" i="1"/>
  <c r="L28" i="1" s="1"/>
  <c r="M31" i="1"/>
  <c r="L31" i="1" s="1"/>
  <c r="M30" i="1"/>
  <c r="L30" i="1" s="1"/>
  <c r="M29" i="1"/>
  <c r="L29" i="1" s="1"/>
  <c r="M27" i="1"/>
  <c r="L27" i="1" s="1"/>
  <c r="J21" i="1" l="1"/>
  <c r="N21" i="1" s="1"/>
  <c r="N20" i="1"/>
  <c r="M35" i="1"/>
  <c r="L35" i="1" s="1"/>
  <c r="I36" i="1"/>
  <c r="M9" i="1"/>
  <c r="M23" i="1"/>
  <c r="C6" i="1"/>
  <c r="D14" i="1"/>
  <c r="M5" i="1"/>
  <c r="M8" i="1"/>
  <c r="M4" i="1"/>
  <c r="L4" i="1" s="1"/>
  <c r="M10" i="1"/>
  <c r="M17" i="1"/>
  <c r="M13" i="1"/>
  <c r="M7" i="1"/>
  <c r="M11" i="1"/>
  <c r="M14" i="1"/>
  <c r="M20" i="1"/>
  <c r="M16" i="1"/>
  <c r="M19" i="1"/>
  <c r="M6" i="1"/>
  <c r="M15" i="1"/>
  <c r="C15" i="1"/>
  <c r="G14" i="1"/>
  <c r="G15" i="1" l="1"/>
  <c r="H15" i="1" s="1"/>
  <c r="D15" i="1"/>
  <c r="I37" i="1"/>
  <c r="M36" i="1"/>
  <c r="L36" i="1" s="1"/>
  <c r="G16" i="1"/>
  <c r="H16" i="1" s="1"/>
  <c r="L5" i="1"/>
  <c r="L6" i="1" s="1"/>
  <c r="L7" i="1" s="1"/>
  <c r="L8" i="1" s="1"/>
  <c r="L9" i="1" s="1"/>
  <c r="L10" i="1" s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I38" i="1" l="1"/>
  <c r="M37" i="1"/>
  <c r="L37" i="1" s="1"/>
  <c r="I39" i="1" l="1"/>
  <c r="M38" i="1"/>
  <c r="L38" i="1" s="1"/>
  <c r="I40" i="1" l="1"/>
  <c r="M39" i="1"/>
  <c r="L39" i="1" s="1"/>
  <c r="I41" i="1" l="1"/>
  <c r="M40" i="1"/>
  <c r="L40" i="1" s="1"/>
  <c r="I42" i="1" l="1"/>
  <c r="M41" i="1"/>
  <c r="L41" i="1" s="1"/>
  <c r="I43" i="1" l="1"/>
  <c r="M42" i="1"/>
  <c r="L42" i="1" s="1"/>
  <c r="I44" i="1" l="1"/>
  <c r="M43" i="1"/>
  <c r="L43" i="1" s="1"/>
  <c r="I45" i="1" l="1"/>
  <c r="M44" i="1"/>
  <c r="L44" i="1" s="1"/>
  <c r="I46" i="1" l="1"/>
  <c r="M45" i="1"/>
  <c r="L45" i="1" s="1"/>
  <c r="I47" i="1" l="1"/>
  <c r="M46" i="1"/>
  <c r="L46" i="1" s="1"/>
  <c r="I48" i="1" l="1"/>
  <c r="M47" i="1"/>
  <c r="L47" i="1" s="1"/>
  <c r="I49" i="1" l="1"/>
  <c r="M48" i="1"/>
  <c r="L48" i="1" s="1"/>
  <c r="I50" i="1" l="1"/>
  <c r="M49" i="1"/>
  <c r="L49" i="1" s="1"/>
  <c r="I51" i="1" l="1"/>
  <c r="M50" i="1"/>
  <c r="L50" i="1" s="1"/>
  <c r="I52" i="1" l="1"/>
  <c r="M51" i="1"/>
  <c r="L51" i="1" s="1"/>
  <c r="I53" i="1" l="1"/>
  <c r="M52" i="1"/>
  <c r="L52" i="1" s="1"/>
  <c r="I54" i="1" l="1"/>
  <c r="M53" i="1"/>
  <c r="L53" i="1" s="1"/>
  <c r="I55" i="1" l="1"/>
  <c r="M54" i="1"/>
  <c r="L54" i="1" s="1"/>
  <c r="I56" i="1" l="1"/>
  <c r="M55" i="1"/>
  <c r="L55" i="1" s="1"/>
  <c r="I57" i="1" l="1"/>
  <c r="M56" i="1"/>
  <c r="L56" i="1" s="1"/>
  <c r="I58" i="1" l="1"/>
  <c r="M57" i="1"/>
  <c r="L57" i="1" s="1"/>
  <c r="I59" i="1" l="1"/>
  <c r="M58" i="1"/>
  <c r="L58" i="1" s="1"/>
  <c r="I60" i="1" l="1"/>
  <c r="M59" i="1"/>
  <c r="L59" i="1" s="1"/>
  <c r="I61" i="1" l="1"/>
  <c r="M60" i="1"/>
  <c r="L60" i="1" s="1"/>
  <c r="I62" i="1" l="1"/>
  <c r="M61" i="1"/>
  <c r="L61" i="1" s="1"/>
  <c r="I63" i="1" l="1"/>
  <c r="M62" i="1"/>
  <c r="L62" i="1" s="1"/>
  <c r="I64" i="1" l="1"/>
  <c r="M63" i="1"/>
  <c r="L63" i="1" s="1"/>
  <c r="I65" i="1" l="1"/>
  <c r="M64" i="1"/>
  <c r="L64" i="1" s="1"/>
  <c r="I66" i="1" l="1"/>
  <c r="M65" i="1"/>
  <c r="L65" i="1" s="1"/>
  <c r="I67" i="1" l="1"/>
  <c r="M66" i="1"/>
  <c r="L66" i="1" s="1"/>
  <c r="I68" i="1" l="1"/>
  <c r="M67" i="1"/>
  <c r="L67" i="1" s="1"/>
  <c r="I69" i="1" l="1"/>
  <c r="M68" i="1"/>
  <c r="L68" i="1" s="1"/>
  <c r="I70" i="1" l="1"/>
  <c r="M69" i="1"/>
  <c r="L69" i="1" s="1"/>
  <c r="I71" i="1" l="1"/>
  <c r="M70" i="1"/>
  <c r="L70" i="1" s="1"/>
  <c r="I72" i="1" l="1"/>
  <c r="M71" i="1"/>
  <c r="L71" i="1" s="1"/>
  <c r="I73" i="1" l="1"/>
  <c r="M72" i="1"/>
  <c r="L72" i="1" s="1"/>
  <c r="I74" i="1" l="1"/>
  <c r="M73" i="1"/>
  <c r="L73" i="1" s="1"/>
  <c r="I75" i="1" l="1"/>
  <c r="M74" i="1"/>
  <c r="L74" i="1" s="1"/>
  <c r="I76" i="1" l="1"/>
  <c r="M75" i="1"/>
  <c r="L75" i="1" s="1"/>
  <c r="I77" i="1" l="1"/>
  <c r="M76" i="1"/>
  <c r="L76" i="1" s="1"/>
  <c r="I78" i="1" l="1"/>
  <c r="M77" i="1"/>
  <c r="L77" i="1" s="1"/>
  <c r="I79" i="1" l="1"/>
  <c r="M78" i="1"/>
  <c r="L78" i="1" s="1"/>
  <c r="I80" i="1" l="1"/>
  <c r="M79" i="1"/>
  <c r="L79" i="1" s="1"/>
  <c r="I81" i="1" l="1"/>
  <c r="M80" i="1"/>
  <c r="L80" i="1" s="1"/>
  <c r="I82" i="1" l="1"/>
  <c r="M81" i="1"/>
  <c r="L81" i="1" s="1"/>
  <c r="I83" i="1" l="1"/>
  <c r="M82" i="1"/>
  <c r="L82" i="1" s="1"/>
  <c r="I84" i="1" l="1"/>
  <c r="M83" i="1"/>
  <c r="L83" i="1" s="1"/>
  <c r="I85" i="1" l="1"/>
  <c r="M84" i="1"/>
  <c r="L84" i="1" s="1"/>
  <c r="I86" i="1" l="1"/>
  <c r="M85" i="1"/>
  <c r="L85" i="1" s="1"/>
  <c r="I87" i="1" l="1"/>
  <c r="M86" i="1"/>
  <c r="L86" i="1" s="1"/>
  <c r="I88" i="1" l="1"/>
  <c r="M87" i="1"/>
  <c r="L87" i="1" s="1"/>
  <c r="I89" i="1" l="1"/>
  <c r="M88" i="1"/>
  <c r="L88" i="1" s="1"/>
  <c r="I90" i="1" l="1"/>
  <c r="M89" i="1"/>
  <c r="L89" i="1" s="1"/>
  <c r="I91" i="1" l="1"/>
  <c r="M90" i="1"/>
  <c r="L90" i="1" s="1"/>
  <c r="I92" i="1" l="1"/>
  <c r="M91" i="1"/>
  <c r="L91" i="1" s="1"/>
  <c r="I93" i="1" l="1"/>
  <c r="M92" i="1"/>
  <c r="L92" i="1" s="1"/>
  <c r="I94" i="1" l="1"/>
  <c r="M93" i="1"/>
  <c r="L93" i="1" s="1"/>
  <c r="I95" i="1" l="1"/>
  <c r="M94" i="1"/>
  <c r="L94" i="1" s="1"/>
  <c r="I96" i="1" l="1"/>
  <c r="M95" i="1"/>
  <c r="L95" i="1" s="1"/>
  <c r="I97" i="1" l="1"/>
  <c r="M96" i="1"/>
  <c r="L96" i="1" s="1"/>
  <c r="I98" i="1" l="1"/>
  <c r="M97" i="1"/>
  <c r="L97" i="1" s="1"/>
  <c r="M98" i="1" l="1"/>
  <c r="L98" i="1" s="1"/>
  <c r="I99" i="1"/>
  <c r="I100" i="1" l="1"/>
  <c r="M99" i="1"/>
  <c r="L99" i="1" s="1"/>
  <c r="I101" i="1" l="1"/>
  <c r="M100" i="1"/>
  <c r="L100" i="1" s="1"/>
  <c r="I102" i="1" l="1"/>
  <c r="M101" i="1"/>
  <c r="L101" i="1" s="1"/>
  <c r="I103" i="1" l="1"/>
  <c r="M102" i="1"/>
  <c r="L102" i="1" s="1"/>
  <c r="I104" i="1" l="1"/>
  <c r="M103" i="1"/>
  <c r="L103" i="1" s="1"/>
  <c r="I105" i="1" l="1"/>
  <c r="M104" i="1"/>
  <c r="L104" i="1" s="1"/>
  <c r="I106" i="1" l="1"/>
  <c r="M105" i="1"/>
  <c r="L105" i="1" s="1"/>
  <c r="I107" i="1" l="1"/>
  <c r="M106" i="1"/>
  <c r="L106" i="1" s="1"/>
  <c r="I108" i="1" l="1"/>
  <c r="M107" i="1"/>
  <c r="L107" i="1" s="1"/>
  <c r="I109" i="1" l="1"/>
  <c r="M108" i="1"/>
  <c r="L108" i="1" s="1"/>
  <c r="I110" i="1" l="1"/>
  <c r="M109" i="1"/>
  <c r="L109" i="1" s="1"/>
  <c r="I111" i="1" l="1"/>
  <c r="M110" i="1"/>
  <c r="L110" i="1" s="1"/>
  <c r="I112" i="1" l="1"/>
  <c r="M111" i="1"/>
  <c r="L111" i="1" s="1"/>
  <c r="I113" i="1" l="1"/>
  <c r="M112" i="1"/>
  <c r="L112" i="1" s="1"/>
  <c r="I114" i="1" l="1"/>
  <c r="M113" i="1"/>
  <c r="L113" i="1" s="1"/>
  <c r="I115" i="1" l="1"/>
  <c r="M114" i="1"/>
  <c r="L114" i="1" s="1"/>
  <c r="I116" i="1" l="1"/>
  <c r="M115" i="1"/>
  <c r="L115" i="1" s="1"/>
  <c r="I117" i="1" l="1"/>
  <c r="M116" i="1"/>
  <c r="L116" i="1" s="1"/>
  <c r="I118" i="1" l="1"/>
  <c r="M117" i="1"/>
  <c r="L117" i="1" s="1"/>
  <c r="I119" i="1" l="1"/>
  <c r="M118" i="1"/>
  <c r="L118" i="1" s="1"/>
  <c r="I120" i="1" l="1"/>
  <c r="M119" i="1"/>
  <c r="L119" i="1" s="1"/>
  <c r="I121" i="1" l="1"/>
  <c r="M120" i="1"/>
  <c r="L120" i="1" s="1"/>
  <c r="I122" i="1" l="1"/>
  <c r="M121" i="1"/>
  <c r="L121" i="1" s="1"/>
  <c r="I123" i="1" l="1"/>
  <c r="M122" i="1"/>
  <c r="L122" i="1" s="1"/>
  <c r="I124" i="1" l="1"/>
  <c r="M123" i="1"/>
  <c r="L123" i="1" s="1"/>
  <c r="I125" i="1" l="1"/>
  <c r="M124" i="1"/>
  <c r="L124" i="1" s="1"/>
  <c r="I126" i="1" l="1"/>
  <c r="M125" i="1"/>
  <c r="L125" i="1" s="1"/>
  <c r="I127" i="1" l="1"/>
  <c r="M126" i="1"/>
  <c r="L126" i="1" s="1"/>
  <c r="I128" i="1" l="1"/>
  <c r="M127" i="1"/>
  <c r="L127" i="1" s="1"/>
  <c r="I129" i="1" l="1"/>
  <c r="M128" i="1"/>
  <c r="L128" i="1" s="1"/>
  <c r="I130" i="1" l="1"/>
  <c r="M129" i="1"/>
  <c r="L129" i="1" s="1"/>
  <c r="I131" i="1" l="1"/>
  <c r="M130" i="1"/>
  <c r="L130" i="1" s="1"/>
  <c r="I132" i="1" l="1"/>
  <c r="M131" i="1"/>
  <c r="L131" i="1" s="1"/>
  <c r="M132" i="1" l="1"/>
  <c r="L132" i="1" s="1"/>
  <c r="I133" i="1"/>
  <c r="I134" i="1" l="1"/>
  <c r="M133" i="1"/>
  <c r="L133" i="1" s="1"/>
  <c r="I135" i="1" l="1"/>
  <c r="M134" i="1"/>
  <c r="L134" i="1" s="1"/>
  <c r="I136" i="1" l="1"/>
  <c r="M135" i="1"/>
  <c r="L135" i="1" s="1"/>
  <c r="I137" i="1" l="1"/>
  <c r="M136" i="1"/>
  <c r="L136" i="1" s="1"/>
  <c r="I138" i="1" l="1"/>
  <c r="M137" i="1"/>
  <c r="L137" i="1" s="1"/>
  <c r="I139" i="1" l="1"/>
  <c r="M138" i="1"/>
  <c r="L138" i="1" s="1"/>
  <c r="I140" i="1" l="1"/>
  <c r="M139" i="1"/>
  <c r="L139" i="1" s="1"/>
  <c r="I141" i="1" l="1"/>
  <c r="M140" i="1"/>
  <c r="L140" i="1" s="1"/>
  <c r="I142" i="1" l="1"/>
  <c r="M141" i="1"/>
  <c r="L141" i="1" s="1"/>
  <c r="I143" i="1" l="1"/>
  <c r="M142" i="1"/>
  <c r="L142" i="1" s="1"/>
  <c r="I144" i="1" l="1"/>
  <c r="M143" i="1"/>
  <c r="L143" i="1" s="1"/>
  <c r="I145" i="1" l="1"/>
  <c r="M144" i="1"/>
  <c r="L144" i="1" s="1"/>
  <c r="I146" i="1" l="1"/>
  <c r="M145" i="1"/>
  <c r="L145" i="1" s="1"/>
  <c r="I147" i="1" l="1"/>
  <c r="M146" i="1"/>
  <c r="L146" i="1" s="1"/>
  <c r="I148" i="1" l="1"/>
  <c r="M147" i="1"/>
  <c r="L147" i="1" s="1"/>
  <c r="I149" i="1" l="1"/>
  <c r="M148" i="1"/>
  <c r="L148" i="1" s="1"/>
  <c r="I150" i="1" l="1"/>
  <c r="M149" i="1"/>
  <c r="L149" i="1" s="1"/>
  <c r="I151" i="1" l="1"/>
  <c r="M150" i="1"/>
  <c r="L150" i="1" s="1"/>
  <c r="I152" i="1" l="1"/>
  <c r="M151" i="1"/>
  <c r="L151" i="1" s="1"/>
  <c r="I153" i="1" l="1"/>
  <c r="M152" i="1"/>
  <c r="L152" i="1" s="1"/>
  <c r="I154" i="1" l="1"/>
  <c r="M153" i="1"/>
  <c r="L153" i="1" s="1"/>
  <c r="I155" i="1" l="1"/>
  <c r="M154" i="1"/>
  <c r="L154" i="1" s="1"/>
  <c r="I156" i="1" l="1"/>
  <c r="M155" i="1"/>
  <c r="L155" i="1" s="1"/>
  <c r="I157" i="1" l="1"/>
  <c r="M156" i="1"/>
  <c r="L156" i="1" s="1"/>
  <c r="I158" i="1" l="1"/>
  <c r="M157" i="1"/>
  <c r="L157" i="1" s="1"/>
  <c r="I159" i="1" l="1"/>
  <c r="M158" i="1"/>
  <c r="L158" i="1" s="1"/>
  <c r="M159" i="1" l="1"/>
  <c r="L159" i="1" s="1"/>
  <c r="I160" i="1"/>
  <c r="I161" i="1" l="1"/>
  <c r="M160" i="1"/>
  <c r="L160" i="1" s="1"/>
  <c r="I162" i="1" l="1"/>
  <c r="M161" i="1"/>
  <c r="L161" i="1" s="1"/>
  <c r="I163" i="1" l="1"/>
  <c r="M162" i="1"/>
  <c r="L162" i="1" s="1"/>
  <c r="I164" i="1" l="1"/>
  <c r="M163" i="1"/>
  <c r="L163" i="1" s="1"/>
  <c r="I165" i="1" l="1"/>
  <c r="M164" i="1"/>
  <c r="L164" i="1" s="1"/>
  <c r="I166" i="1" l="1"/>
  <c r="M165" i="1"/>
  <c r="L165" i="1" s="1"/>
  <c r="I167" i="1" l="1"/>
  <c r="M166" i="1"/>
  <c r="L166" i="1" s="1"/>
  <c r="I168" i="1" l="1"/>
  <c r="M167" i="1"/>
  <c r="L167" i="1" s="1"/>
  <c r="I169" i="1" l="1"/>
  <c r="M168" i="1"/>
  <c r="L168" i="1" s="1"/>
  <c r="I170" i="1" l="1"/>
  <c r="M169" i="1"/>
  <c r="L169" i="1" s="1"/>
  <c r="I171" i="1" l="1"/>
  <c r="M170" i="1"/>
  <c r="L170" i="1" s="1"/>
  <c r="I172" i="1" l="1"/>
  <c r="M171" i="1"/>
  <c r="L171" i="1" s="1"/>
  <c r="I173" i="1" l="1"/>
  <c r="M172" i="1"/>
  <c r="L172" i="1" s="1"/>
  <c r="I174" i="1" l="1"/>
  <c r="M173" i="1"/>
  <c r="L173" i="1" s="1"/>
  <c r="I175" i="1" l="1"/>
  <c r="M174" i="1"/>
  <c r="L174" i="1" s="1"/>
  <c r="I176" i="1" l="1"/>
  <c r="M175" i="1"/>
  <c r="L175" i="1" s="1"/>
  <c r="I177" i="1" l="1"/>
  <c r="M176" i="1"/>
  <c r="L176" i="1" s="1"/>
  <c r="I178" i="1" l="1"/>
  <c r="M177" i="1"/>
  <c r="L177" i="1" s="1"/>
  <c r="I179" i="1" l="1"/>
  <c r="M178" i="1"/>
  <c r="L178" i="1" s="1"/>
  <c r="I180" i="1" l="1"/>
  <c r="M179" i="1"/>
  <c r="L179" i="1" s="1"/>
  <c r="I181" i="1" l="1"/>
  <c r="M180" i="1"/>
  <c r="L180" i="1" s="1"/>
  <c r="I182" i="1" l="1"/>
  <c r="M181" i="1"/>
  <c r="L181" i="1" s="1"/>
  <c r="I183" i="1" l="1"/>
  <c r="M182" i="1"/>
  <c r="L182" i="1" s="1"/>
  <c r="I184" i="1" l="1"/>
  <c r="M183" i="1"/>
  <c r="L183" i="1" s="1"/>
  <c r="I185" i="1" l="1"/>
  <c r="M184" i="1"/>
  <c r="L184" i="1" s="1"/>
  <c r="I186" i="1" l="1"/>
  <c r="M185" i="1"/>
  <c r="L185" i="1" s="1"/>
  <c r="I187" i="1" l="1"/>
  <c r="M186" i="1"/>
  <c r="L186" i="1" s="1"/>
  <c r="I188" i="1" l="1"/>
  <c r="M187" i="1"/>
  <c r="L187" i="1" s="1"/>
  <c r="I189" i="1" l="1"/>
  <c r="M188" i="1"/>
  <c r="L188" i="1" s="1"/>
  <c r="I190" i="1" l="1"/>
  <c r="M189" i="1"/>
  <c r="L189" i="1" s="1"/>
  <c r="I191" i="1" l="1"/>
  <c r="M190" i="1"/>
  <c r="L190" i="1" s="1"/>
  <c r="I192" i="1" l="1"/>
  <c r="M191" i="1"/>
  <c r="L191" i="1" s="1"/>
  <c r="I193" i="1" l="1"/>
  <c r="M192" i="1"/>
  <c r="L192" i="1" s="1"/>
  <c r="I194" i="1" l="1"/>
  <c r="M193" i="1"/>
  <c r="L193" i="1" s="1"/>
  <c r="I195" i="1" l="1"/>
  <c r="M194" i="1"/>
  <c r="L194" i="1" s="1"/>
  <c r="I196" i="1" l="1"/>
  <c r="M195" i="1"/>
  <c r="L195" i="1" s="1"/>
  <c r="I197" i="1" l="1"/>
  <c r="M196" i="1"/>
  <c r="L196" i="1" s="1"/>
  <c r="I198" i="1" l="1"/>
  <c r="M197" i="1"/>
  <c r="L197" i="1" s="1"/>
  <c r="I199" i="1" l="1"/>
  <c r="M198" i="1"/>
  <c r="L198" i="1" s="1"/>
  <c r="I200" i="1" l="1"/>
  <c r="M199" i="1"/>
  <c r="L199" i="1" s="1"/>
  <c r="I201" i="1" l="1"/>
  <c r="M200" i="1"/>
  <c r="L200" i="1" s="1"/>
  <c r="I202" i="1" l="1"/>
  <c r="M201" i="1"/>
  <c r="L201" i="1" s="1"/>
  <c r="I203" i="1" l="1"/>
  <c r="M202" i="1"/>
  <c r="L202" i="1" s="1"/>
  <c r="I204" i="1" l="1"/>
  <c r="M203" i="1"/>
  <c r="L203" i="1" s="1"/>
  <c r="I205" i="1" l="1"/>
  <c r="M204" i="1"/>
  <c r="L204" i="1" s="1"/>
  <c r="I206" i="1" l="1"/>
  <c r="M206" i="1" s="1"/>
  <c r="L206" i="1" s="1"/>
  <c r="M205" i="1"/>
  <c r="L205" i="1" s="1"/>
</calcChain>
</file>

<file path=xl/sharedStrings.xml><?xml version="1.0" encoding="utf-8"?>
<sst xmlns="http://schemas.openxmlformats.org/spreadsheetml/2006/main" count="49" uniqueCount="38">
  <si>
    <t>設定</t>
    <rPh sb="0" eb="2">
      <t>セッテイ</t>
    </rPh>
    <phoneticPr fontId="1"/>
  </si>
  <si>
    <t>　【入力手順】</t>
    <rPh sb="2" eb="4">
      <t>ニュウリョク</t>
    </rPh>
    <rPh sb="4" eb="6">
      <t>テジュン</t>
    </rPh>
    <phoneticPr fontId="1"/>
  </si>
  <si>
    <t>Visit</t>
    <phoneticPr fontId="1"/>
  </si>
  <si>
    <t>請求額</t>
    <rPh sb="0" eb="3">
      <t>セイキュウガク</t>
    </rPh>
    <phoneticPr fontId="1"/>
  </si>
  <si>
    <t>総Visit数</t>
    <rPh sb="0" eb="1">
      <t>ソウ</t>
    </rPh>
    <rPh sb="6" eb="7">
      <t>スウ</t>
    </rPh>
    <phoneticPr fontId="1"/>
  </si>
  <si>
    <t>ポイント表から算出した１症例金額</t>
    <rPh sb="4" eb="5">
      <t>ヒョウ</t>
    </rPh>
    <rPh sb="7" eb="9">
      <t>サンシュツ</t>
    </rPh>
    <rPh sb="12" eb="14">
      <t>ショウレイ</t>
    </rPh>
    <rPh sb="14" eb="16">
      <t>キンガク</t>
    </rPh>
    <phoneticPr fontId="1"/>
  </si>
  <si>
    <t xml:space="preserve"> ポイント</t>
    <phoneticPr fontId="1"/>
  </si>
  <si>
    <t>　1.　ポイント表のポイントをD3に入力
　2.　契約（合意）症例数を入力
　3.　Visit1、Last Visitに係る割合を入力
　4.　各年のVisit数を入力
　5.　被験者初期対応業務費についてプルダウンから該当項目を
　　選択し、該当する場合は、割合又は金額欄に数値を入力
　6.　症例追加対応業務費についてプルダウンから該当項目を選択し、
　　該当する場合は割合に数値を入力
　7.　K列にM列の数値を値貼り付け</t>
    <rPh sb="8" eb="9">
      <t>ヒョウ</t>
    </rPh>
    <rPh sb="18" eb="20">
      <t>ニュウリョク</t>
    </rPh>
    <rPh sb="25" eb="27">
      <t>ケイヤク</t>
    </rPh>
    <rPh sb="28" eb="30">
      <t>ゴウイ</t>
    </rPh>
    <rPh sb="31" eb="33">
      <t>ショウレイ</t>
    </rPh>
    <rPh sb="33" eb="34">
      <t>スウ</t>
    </rPh>
    <rPh sb="35" eb="37">
      <t>ニュウリョク</t>
    </rPh>
    <rPh sb="60" eb="61">
      <t>カカ</t>
    </rPh>
    <rPh sb="62" eb="64">
      <t>ワリアイ</t>
    </rPh>
    <rPh sb="65" eb="67">
      <t>ニュウリョク</t>
    </rPh>
    <rPh sb="72" eb="74">
      <t>カクネン</t>
    </rPh>
    <rPh sb="80" eb="81">
      <t>スウ</t>
    </rPh>
    <rPh sb="82" eb="84">
      <t>ニュウリョク</t>
    </rPh>
    <rPh sb="89" eb="92">
      <t>ヒケンシャ</t>
    </rPh>
    <rPh sb="92" eb="94">
      <t>ショキ</t>
    </rPh>
    <rPh sb="94" eb="96">
      <t>タイオウ</t>
    </rPh>
    <rPh sb="96" eb="98">
      <t>ギョウム</t>
    </rPh>
    <rPh sb="98" eb="99">
      <t>ヒ</t>
    </rPh>
    <rPh sb="110" eb="112">
      <t>ガイトウ</t>
    </rPh>
    <rPh sb="112" eb="114">
      <t>コウモク</t>
    </rPh>
    <rPh sb="118" eb="120">
      <t>センタク</t>
    </rPh>
    <rPh sb="122" eb="124">
      <t>ガイトウ</t>
    </rPh>
    <rPh sb="126" eb="128">
      <t>バアイ</t>
    </rPh>
    <rPh sb="130" eb="132">
      <t>ワリアイ</t>
    </rPh>
    <rPh sb="132" eb="133">
      <t>マタ</t>
    </rPh>
    <rPh sb="134" eb="136">
      <t>キンガク</t>
    </rPh>
    <rPh sb="136" eb="137">
      <t>ラン</t>
    </rPh>
    <rPh sb="138" eb="140">
      <t>スウチ</t>
    </rPh>
    <rPh sb="141" eb="143">
      <t>ニュウリョク</t>
    </rPh>
    <rPh sb="148" eb="150">
      <t>ショウレイ</t>
    </rPh>
    <rPh sb="150" eb="152">
      <t>ツイカ</t>
    </rPh>
    <rPh sb="152" eb="154">
      <t>タイオウ</t>
    </rPh>
    <rPh sb="154" eb="156">
      <t>ギョウム</t>
    </rPh>
    <rPh sb="156" eb="157">
      <t>ヒ</t>
    </rPh>
    <rPh sb="168" eb="170">
      <t>ガイトウ</t>
    </rPh>
    <rPh sb="170" eb="172">
      <t>コウモク</t>
    </rPh>
    <rPh sb="173" eb="175">
      <t>センタク</t>
    </rPh>
    <rPh sb="180" eb="182">
      <t>ガイトウ</t>
    </rPh>
    <rPh sb="184" eb="186">
      <t>バアイ</t>
    </rPh>
    <rPh sb="187" eb="189">
      <t>ワリアイ</t>
    </rPh>
    <rPh sb="190" eb="192">
      <t>スウチ</t>
    </rPh>
    <rPh sb="193" eb="195">
      <t>ニュウリョク</t>
    </rPh>
    <rPh sb="201" eb="202">
      <t>レツ</t>
    </rPh>
    <rPh sb="204" eb="205">
      <t>レツ</t>
    </rPh>
    <rPh sb="206" eb="208">
      <t>スウチ</t>
    </rPh>
    <rPh sb="209" eb="210">
      <t>アタイ</t>
    </rPh>
    <rPh sb="210" eb="211">
      <t>ハ</t>
    </rPh>
    <rPh sb="212" eb="213">
      <t>ツ</t>
    </rPh>
    <phoneticPr fontId="1"/>
  </si>
  <si>
    <t>契約（合意）症例数</t>
    <rPh sb="0" eb="2">
      <t>ケイヤク</t>
    </rPh>
    <rPh sb="3" eb="5">
      <t>ゴウイ</t>
    </rPh>
    <rPh sb="6" eb="9">
      <t>ショウレイスウ</t>
    </rPh>
    <phoneticPr fontId="1"/>
  </si>
  <si>
    <t xml:space="preserve"> 係数</t>
    <rPh sb="1" eb="3">
      <t>ケイスウ</t>
    </rPh>
    <phoneticPr fontId="1"/>
  </si>
  <si>
    <t>Visit1に係る割合</t>
    <rPh sb="7" eb="8">
      <t>カカ</t>
    </rPh>
    <rPh sb="9" eb="11">
      <t>ワリアイ</t>
    </rPh>
    <phoneticPr fontId="1"/>
  </si>
  <si>
    <t xml:space="preserve"> ポイント表に基づく1症例金額</t>
    <rPh sb="11" eb="13">
      <t>ショウレイ</t>
    </rPh>
    <rPh sb="13" eb="15">
      <t>キンガク</t>
    </rPh>
    <phoneticPr fontId="1"/>
  </si>
  <si>
    <t>1年目Visit数</t>
    <rPh sb="1" eb="3">
      <t>ネンメ</t>
    </rPh>
    <rPh sb="8" eb="9">
      <t>スウ</t>
    </rPh>
    <phoneticPr fontId="1"/>
  </si>
  <si>
    <t>2年目Visit数</t>
    <rPh sb="1" eb="3">
      <t>ネンメ</t>
    </rPh>
    <rPh sb="8" eb="9">
      <t>スウ</t>
    </rPh>
    <phoneticPr fontId="1"/>
  </si>
  <si>
    <t>3年目Visit数</t>
    <rPh sb="1" eb="3">
      <t>ネンメ</t>
    </rPh>
    <rPh sb="8" eb="9">
      <t>スウ</t>
    </rPh>
    <phoneticPr fontId="1"/>
  </si>
  <si>
    <t>last Visit（中止時）に係る割合</t>
    <rPh sb="11" eb="13">
      <t>チュウシ</t>
    </rPh>
    <rPh sb="13" eb="14">
      <t>ジ</t>
    </rPh>
    <rPh sb="16" eb="17">
      <t>カカ</t>
    </rPh>
    <rPh sb="18" eb="20">
      <t>ワリアイ</t>
    </rPh>
    <phoneticPr fontId="1"/>
  </si>
  <si>
    <t>割合</t>
    <rPh sb="0" eb="2">
      <t>ワリアイ</t>
    </rPh>
    <phoneticPr fontId="1"/>
  </si>
  <si>
    <t>金額</t>
    <rPh sb="0" eb="2">
      <t>キンガク</t>
    </rPh>
    <phoneticPr fontId="1"/>
  </si>
  <si>
    <t>被験者初期対応業務費</t>
    <rPh sb="0" eb="3">
      <t>ヒケンシャ</t>
    </rPh>
    <rPh sb="3" eb="5">
      <t>ショキ</t>
    </rPh>
    <rPh sb="5" eb="7">
      <t>タイオウ</t>
    </rPh>
    <rPh sb="7" eb="9">
      <t>ギョウム</t>
    </rPh>
    <rPh sb="9" eb="10">
      <t>ヒ</t>
    </rPh>
    <phoneticPr fontId="1"/>
  </si>
  <si>
    <t>割合</t>
    <rPh sb="0" eb="2">
      <t>ワリアイ</t>
    </rPh>
    <phoneticPr fontId="2"/>
  </si>
  <si>
    <t>症例追加対応業務費</t>
    <rPh sb="0" eb="2">
      <t>ショウレイ</t>
    </rPh>
    <rPh sb="2" eb="4">
      <t>ツイカ</t>
    </rPh>
    <rPh sb="4" eb="6">
      <t>タイオウ</t>
    </rPh>
    <rPh sb="6" eb="9">
      <t>ギョウムヒ</t>
    </rPh>
    <phoneticPr fontId="1"/>
  </si>
  <si>
    <t>-</t>
    <phoneticPr fontId="1"/>
  </si>
  <si>
    <t>Visit1</t>
    <phoneticPr fontId="1"/>
  </si>
  <si>
    <t>期中Visit</t>
    <rPh sb="0" eb="2">
      <t>キチュウ</t>
    </rPh>
    <phoneticPr fontId="1"/>
  </si>
  <si>
    <t>期中Visit総額</t>
    <rPh sb="0" eb="2">
      <t>キチュウ</t>
    </rPh>
    <rPh sb="7" eb="9">
      <t>ソウガク</t>
    </rPh>
    <phoneticPr fontId="1"/>
  </si>
  <si>
    <t>last Visit（中止時）</t>
    <rPh sb="11" eb="13">
      <t>チュウシ</t>
    </rPh>
    <rPh sb="13" eb="14">
      <t>ジ</t>
    </rPh>
    <phoneticPr fontId="1"/>
  </si>
  <si>
    <t>1症例額</t>
    <rPh sb="1" eb="3">
      <t>ショウレイ</t>
    </rPh>
    <rPh sb="3" eb="4">
      <t>ガク</t>
    </rPh>
    <phoneticPr fontId="1"/>
  </si>
  <si>
    <t>増分</t>
    <rPh sb="0" eb="2">
      <t>ゾウブン</t>
    </rPh>
    <phoneticPr fontId="1"/>
  </si>
  <si>
    <t>●症例まで</t>
    <rPh sb="1" eb="3">
      <t>ショウレイ</t>
    </rPh>
    <phoneticPr fontId="1"/>
  </si>
  <si>
    <t>●症例以降</t>
    <rPh sb="1" eb="3">
      <t>ショウレイ</t>
    </rPh>
    <rPh sb="3" eb="5">
      <t>イコウ</t>
    </rPh>
    <phoneticPr fontId="1"/>
  </si>
  <si>
    <t>初期対応業務費</t>
    <rPh sb="0" eb="2">
      <t>ショキ</t>
    </rPh>
    <rPh sb="2" eb="4">
      <t>タイオウ</t>
    </rPh>
    <rPh sb="4" eb="7">
      <t>ギョウムヒ</t>
    </rPh>
    <phoneticPr fontId="1"/>
  </si>
  <si>
    <t>Extra Visit</t>
    <phoneticPr fontId="1"/>
  </si>
  <si>
    <t>SAE対応</t>
    <rPh sb="3" eb="5">
      <t>タイオウ</t>
    </rPh>
    <phoneticPr fontId="1"/>
  </si>
  <si>
    <t>SAE以外のExtra Visit</t>
    <rPh sb="3" eb="5">
      <t>イガイ</t>
    </rPh>
    <phoneticPr fontId="1"/>
  </si>
  <si>
    <t>観察期脱落症例費</t>
    <rPh sb="0" eb="2">
      <t>カンサツ</t>
    </rPh>
    <rPh sb="2" eb="3">
      <t>キ</t>
    </rPh>
    <rPh sb="3" eb="5">
      <t>ダツラク</t>
    </rPh>
    <rPh sb="5" eb="7">
      <t>ショウレイ</t>
    </rPh>
    <rPh sb="7" eb="8">
      <t>ヒ</t>
    </rPh>
    <phoneticPr fontId="1"/>
  </si>
  <si>
    <t>Extra Effort</t>
    <phoneticPr fontId="1"/>
  </si>
  <si>
    <t>金額</t>
    <rPh sb="0" eb="2">
      <t>キンガク</t>
    </rPh>
    <phoneticPr fontId="2"/>
  </si>
  <si>
    <t>無</t>
    <rPh sb="0" eb="1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</si>
</sst>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PｺﾞｼｯｸM"/>
      <family val="3"/>
      <charset val="128"/>
    </font>
    <font>
      <sz val="11"/>
      <color rgb="FFFF0000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8"/>
      <color theme="1"/>
      <name val="HGPｺﾞｼｯｸM"/>
      <family val="3"/>
      <charset val="128"/>
    </font>
    <font>
      <b/>
      <sz val="48"/>
      <color rgb="FFFF0000"/>
      <name val="HGP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B8CCE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2" borderId="1" xfId="1" applyFont="1" applyFill="1" applyBorder="1">
      <alignment vertical="center"/>
    </xf>
    <xf numFmtId="9" fontId="4" fillId="2" borderId="1" xfId="0" applyNumberFormat="1" applyFont="1" applyFill="1" applyBorder="1">
      <alignment vertical="center"/>
    </xf>
    <xf numFmtId="0" fontId="4" fillId="2" borderId="1" xfId="0" applyFont="1" applyFill="1" applyBorder="1">
      <alignment vertical="center"/>
    </xf>
    <xf numFmtId="38" fontId="4" fillId="0" borderId="1" xfId="0" applyNumberFormat="1" applyFont="1" applyBorder="1">
      <alignment vertical="center"/>
    </xf>
    <xf numFmtId="9" fontId="4" fillId="2" borderId="1" xfId="0" applyNumberFormat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>
      <alignment vertical="center"/>
    </xf>
    <xf numFmtId="0" fontId="4" fillId="3" borderId="1" xfId="0" applyFont="1" applyFill="1" applyBorder="1" applyAlignment="1">
      <alignment horizontal="left" vertical="center" indent="1"/>
    </xf>
    <xf numFmtId="0" fontId="6" fillId="3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38" fontId="4" fillId="0" borderId="1" xfId="1" applyFont="1" applyBorder="1" applyAlignment="1">
      <alignment horizontal="center" vertical="center"/>
    </xf>
    <xf numFmtId="38" fontId="4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38" fontId="4" fillId="0" borderId="4" xfId="1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>
      <alignment vertical="center"/>
    </xf>
    <xf numFmtId="38" fontId="4" fillId="0" borderId="5" xfId="1" applyFont="1" applyBorder="1">
      <alignment vertical="center"/>
    </xf>
    <xf numFmtId="0" fontId="4" fillId="0" borderId="6" xfId="0" applyFont="1" applyBorder="1">
      <alignment vertical="center"/>
    </xf>
    <xf numFmtId="38" fontId="4" fillId="0" borderId="6" xfId="1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7" fillId="0" borderId="0" xfId="0" applyFont="1">
      <alignment vertical="center"/>
    </xf>
    <xf numFmtId="41" fontId="4" fillId="0" borderId="0" xfId="0" applyNumberFormat="1" applyFont="1">
      <alignment vertical="center"/>
    </xf>
    <xf numFmtId="0" fontId="4" fillId="4" borderId="1" xfId="0" applyFont="1" applyFill="1" applyBorder="1" applyAlignment="1">
      <alignment horizontal="center" vertical="center"/>
    </xf>
    <xf numFmtId="3" fontId="4" fillId="0" borderId="1" xfId="0" applyNumberFormat="1" applyFont="1" applyBorder="1">
      <alignment vertical="center"/>
    </xf>
    <xf numFmtId="0" fontId="4" fillId="0" borderId="9" xfId="0" applyFont="1" applyBorder="1">
      <alignment vertical="center"/>
    </xf>
    <xf numFmtId="38" fontId="4" fillId="2" borderId="10" xfId="1" applyFont="1" applyFill="1" applyBorder="1">
      <alignment vertical="center"/>
    </xf>
    <xf numFmtId="38" fontId="4" fillId="0" borderId="1" xfId="0" applyNumberFormat="1" applyFont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altLang="ja-JP"/>
              <a:t>Visit</a:t>
            </a:r>
            <a:r>
              <a:rPr lang="ja-JP" altLang="en-US"/>
              <a:t>別単価</a:t>
            </a:r>
          </a:p>
        </c:rich>
      </c:tx>
      <c:overlay val="0"/>
    </c:title>
    <c:autoTitleDeleted val="0"/>
    <c:plotArea>
      <c:layout/>
      <c:areaChart>
        <c:grouping val="standard"/>
        <c:varyColors val="0"/>
        <c:ser>
          <c:idx val="0"/>
          <c:order val="0"/>
          <c:cat>
            <c:strRef>
              <c:f>[0]!来院</c:f>
              <c:strCach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strCache>
            </c:strRef>
          </c:cat>
          <c:val>
            <c:numRef>
              <c:f>[0]!金額</c:f>
              <c:numCache>
                <c:formatCode>#,##0_);[Red]\(#,##0\)</c:formatCode>
                <c:ptCount val="10"/>
                <c:pt idx="0">
                  <c:v>604800</c:v>
                </c:pt>
                <c:pt idx="1">
                  <c:v>126000</c:v>
                </c:pt>
                <c:pt idx="2">
                  <c:v>126000</c:v>
                </c:pt>
                <c:pt idx="3">
                  <c:v>126000</c:v>
                </c:pt>
                <c:pt idx="4">
                  <c:v>126000</c:v>
                </c:pt>
                <c:pt idx="5">
                  <c:v>126000</c:v>
                </c:pt>
                <c:pt idx="6">
                  <c:v>126000</c:v>
                </c:pt>
                <c:pt idx="7">
                  <c:v>126000</c:v>
                </c:pt>
                <c:pt idx="8">
                  <c:v>126000</c:v>
                </c:pt>
                <c:pt idx="9">
                  <c:v>403200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B-448B-93C1-48AABA6C6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649216"/>
        <c:axId val="65129280"/>
      </c:areaChart>
      <c:catAx>
        <c:axId val="9664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65129280"/>
        <c:crosses val="autoZero"/>
        <c:auto val="1"/>
        <c:lblAlgn val="ctr"/>
        <c:lblOffset val="100"/>
        <c:noMultiLvlLbl val="0"/>
      </c:catAx>
      <c:valAx>
        <c:axId val="65129280"/>
        <c:scaling>
          <c:orientation val="minMax"/>
        </c:scaling>
        <c:delete val="0"/>
        <c:axPos val="l"/>
        <c:majorGridlines/>
        <c:numFmt formatCode="#,##0_);[Red]\(#,##0\)" sourceLinked="1"/>
        <c:majorTickMark val="none"/>
        <c:minorTickMark val="none"/>
        <c:tickLblPos val="nextTo"/>
        <c:crossAx val="96649216"/>
        <c:crosses val="autoZero"/>
        <c:crossBetween val="midCat"/>
        <c:majorUnit val="50000"/>
      </c:valAx>
    </c:plotArea>
    <c:plotVisOnly val="1"/>
    <c:dispBlanksAs val="gap"/>
    <c:showDLblsOverMax val="0"/>
  </c:chart>
  <c:txPr>
    <a:bodyPr/>
    <a:lstStyle/>
    <a:p>
      <a:pPr>
        <a:defRPr>
          <a:latin typeface="HGPｺﾞｼｯｸM" panose="020B0600000000000000" pitchFamily="50" charset="-128"/>
          <a:ea typeface="HGPｺﾞｼｯｸM" panose="020B06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19050</xdr:rowOff>
    </xdr:from>
    <xdr:to>
      <xdr:col>7</xdr:col>
      <xdr:colOff>1095375</xdr:colOff>
      <xdr:row>41</xdr:row>
      <xdr:rowOff>57150</xdr:rowOff>
    </xdr:to>
    <xdr:graphicFrame macro="">
      <xdr:nvGraphicFramePr>
        <xdr:cNvPr id="1075" name="グラフ 6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78440</xdr:colOff>
      <xdr:row>0</xdr:row>
      <xdr:rowOff>89648</xdr:rowOff>
    </xdr:from>
    <xdr:to>
      <xdr:col>7</xdr:col>
      <xdr:colOff>1210235</xdr:colOff>
      <xdr:row>8</xdr:row>
      <xdr:rowOff>201707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883087" y="89648"/>
          <a:ext cx="3955677" cy="1725706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206"/>
  <sheetViews>
    <sheetView showGridLines="0" tabSelected="1" view="pageBreakPreview" zoomScale="85" zoomScaleNormal="100" zoomScaleSheetLayoutView="85" workbookViewId="0">
      <selection activeCell="N18" sqref="N18:N27"/>
    </sheetView>
  </sheetViews>
  <sheetFormatPr defaultColWidth="9" defaultRowHeight="13.2" x14ac:dyDescent="0.2"/>
  <cols>
    <col min="1" max="1" width="26.33203125" style="1" bestFit="1" customWidth="1"/>
    <col min="2" max="5" width="16.6640625" style="1" customWidth="1"/>
    <col min="6" max="6" width="3.77734375" style="1" customWidth="1"/>
    <col min="7" max="8" width="16.6640625" style="1" customWidth="1"/>
    <col min="9" max="9" width="10.6640625" style="3" customWidth="1"/>
    <col min="10" max="10" width="10.6640625" style="1" customWidth="1"/>
    <col min="11" max="11" width="10.6640625" style="2" customWidth="1"/>
    <col min="12" max="13" width="10.6640625" style="1" customWidth="1"/>
    <col min="14" max="14" width="10.6640625" style="2" customWidth="1"/>
    <col min="15" max="16384" width="9" style="1"/>
  </cols>
  <sheetData>
    <row r="1" spans="1:14" x14ac:dyDescent="0.2">
      <c r="L1" s="42"/>
      <c r="M1" s="42"/>
    </row>
    <row r="2" spans="1:14" ht="13.8" thickBot="1" x14ac:dyDescent="0.25">
      <c r="A2" s="12"/>
      <c r="B2" s="12" t="s">
        <v>0</v>
      </c>
      <c r="E2" s="1" t="s">
        <v>1</v>
      </c>
      <c r="I2" s="4" t="s">
        <v>2</v>
      </c>
      <c r="J2" s="4" t="s">
        <v>2</v>
      </c>
      <c r="K2" s="17" t="s">
        <v>3</v>
      </c>
      <c r="N2" s="2" t="s">
        <v>4</v>
      </c>
    </row>
    <row r="3" spans="1:14" ht="16.5" customHeight="1" thickBot="1" x14ac:dyDescent="0.25">
      <c r="A3" s="19" t="s">
        <v>5</v>
      </c>
      <c r="B3" s="37">
        <f>D5</f>
        <v>2016000</v>
      </c>
      <c r="C3" s="36" t="s">
        <v>6</v>
      </c>
      <c r="D3" s="36">
        <v>120</v>
      </c>
      <c r="E3" s="41" t="s">
        <v>7</v>
      </c>
      <c r="F3" s="41"/>
      <c r="G3" s="41"/>
      <c r="H3" s="41"/>
      <c r="I3" s="30">
        <v>1</v>
      </c>
      <c r="J3" s="26">
        <f>IF(K3="","",1)</f>
        <v>1</v>
      </c>
      <c r="K3" s="27">
        <v>604800</v>
      </c>
      <c r="L3" s="1">
        <v>1</v>
      </c>
      <c r="M3" s="2">
        <f>B14</f>
        <v>604800</v>
      </c>
      <c r="N3" s="2">
        <f>SUM(B6:B8)</f>
        <v>10</v>
      </c>
    </row>
    <row r="4" spans="1:14" ht="16.5" customHeight="1" x14ac:dyDescent="0.2">
      <c r="A4" s="13" t="s">
        <v>8</v>
      </c>
      <c r="B4" s="6"/>
      <c r="C4" s="1" t="s">
        <v>9</v>
      </c>
      <c r="D4" s="1">
        <v>2.8</v>
      </c>
      <c r="E4" s="41"/>
      <c r="F4" s="41"/>
      <c r="G4" s="41"/>
      <c r="H4" s="41"/>
      <c r="I4" s="31">
        <f t="shared" ref="I4:I74" si="0">I3+1</f>
        <v>2</v>
      </c>
      <c r="J4" s="21">
        <f>IF(K4="","",J3+1)</f>
        <v>2</v>
      </c>
      <c r="K4" s="22">
        <v>126000</v>
      </c>
      <c r="L4" s="1">
        <f t="shared" ref="L4:L67" si="1">IF(M4="","",L3+1)</f>
        <v>2</v>
      </c>
      <c r="M4" s="2">
        <f t="shared" ref="M4:N67" si="2">IF(I4=N$3,E$14,IF(I4&gt;N$3,"",C$14))</f>
        <v>126000</v>
      </c>
    </row>
    <row r="5" spans="1:14" ht="16.5" customHeight="1" x14ac:dyDescent="0.2">
      <c r="A5" s="13" t="s">
        <v>10</v>
      </c>
      <c r="B5" s="7">
        <v>0.3</v>
      </c>
      <c r="C5" s="32" t="s">
        <v>11</v>
      </c>
      <c r="D5" s="33">
        <f>D3*D4*6000</f>
        <v>2016000</v>
      </c>
      <c r="E5" s="41"/>
      <c r="F5" s="41"/>
      <c r="G5" s="41"/>
      <c r="H5" s="41"/>
      <c r="I5" s="31">
        <f t="shared" si="0"/>
        <v>3</v>
      </c>
      <c r="J5" s="21">
        <f>IF(K5="","",J4+1)</f>
        <v>3</v>
      </c>
      <c r="K5" s="22">
        <v>126000</v>
      </c>
      <c r="L5" s="1">
        <f t="shared" si="1"/>
        <v>3</v>
      </c>
      <c r="M5" s="2">
        <f t="shared" si="2"/>
        <v>126000</v>
      </c>
    </row>
    <row r="6" spans="1:14" ht="16.5" customHeight="1" x14ac:dyDescent="0.2">
      <c r="A6" s="13" t="s">
        <v>12</v>
      </c>
      <c r="B6" s="8">
        <v>10</v>
      </c>
      <c r="C6" s="43" t="str">
        <f>IF($B$14+$E$14+$C$14*($B$6-2)=$B$3,"","NG!!")</f>
        <v/>
      </c>
      <c r="D6" s="44"/>
      <c r="E6" s="41"/>
      <c r="F6" s="41"/>
      <c r="G6" s="41"/>
      <c r="H6" s="41"/>
      <c r="I6" s="31">
        <f t="shared" si="0"/>
        <v>4</v>
      </c>
      <c r="J6" s="21">
        <f t="shared" ref="J6:J69" si="3">IF(K6="","",J5+1)</f>
        <v>4</v>
      </c>
      <c r="K6" s="22">
        <v>126000</v>
      </c>
      <c r="L6" s="1">
        <f t="shared" si="1"/>
        <v>4</v>
      </c>
      <c r="M6" s="2">
        <f t="shared" si="2"/>
        <v>126000</v>
      </c>
    </row>
    <row r="7" spans="1:14" ht="16.5" customHeight="1" x14ac:dyDescent="0.2">
      <c r="A7" s="13" t="s">
        <v>13</v>
      </c>
      <c r="B7" s="8"/>
      <c r="C7" s="43"/>
      <c r="D7" s="44"/>
      <c r="E7" s="41"/>
      <c r="F7" s="41"/>
      <c r="G7" s="41"/>
      <c r="H7" s="41"/>
      <c r="I7" s="31">
        <f t="shared" si="0"/>
        <v>5</v>
      </c>
      <c r="J7" s="21">
        <f t="shared" si="3"/>
        <v>5</v>
      </c>
      <c r="K7" s="22">
        <v>126000</v>
      </c>
      <c r="L7" s="1">
        <f t="shared" si="1"/>
        <v>5</v>
      </c>
      <c r="M7" s="2">
        <f t="shared" si="2"/>
        <v>126000</v>
      </c>
    </row>
    <row r="8" spans="1:14" ht="16.5" customHeight="1" x14ac:dyDescent="0.2">
      <c r="A8" s="13" t="s">
        <v>14</v>
      </c>
      <c r="B8" s="8"/>
      <c r="C8" s="45"/>
      <c r="D8" s="46"/>
      <c r="E8" s="41"/>
      <c r="F8" s="41"/>
      <c r="G8" s="41"/>
      <c r="H8" s="41"/>
      <c r="I8" s="31">
        <f t="shared" si="0"/>
        <v>6</v>
      </c>
      <c r="J8" s="21">
        <f t="shared" si="3"/>
        <v>6</v>
      </c>
      <c r="K8" s="22">
        <v>126000</v>
      </c>
      <c r="L8" s="1">
        <f t="shared" si="1"/>
        <v>6</v>
      </c>
      <c r="M8" s="2">
        <f t="shared" si="2"/>
        <v>126000</v>
      </c>
    </row>
    <row r="9" spans="1:14" ht="16.5" customHeight="1" x14ac:dyDescent="0.2">
      <c r="A9" s="13" t="s">
        <v>15</v>
      </c>
      <c r="B9" s="7">
        <v>0.2</v>
      </c>
      <c r="C9" s="12" t="s">
        <v>16</v>
      </c>
      <c r="D9" s="12" t="s">
        <v>17</v>
      </c>
      <c r="E9" s="41"/>
      <c r="F9" s="41"/>
      <c r="G9" s="41"/>
      <c r="H9" s="41"/>
      <c r="I9" s="31">
        <f t="shared" si="0"/>
        <v>7</v>
      </c>
      <c r="J9" s="21">
        <f t="shared" si="3"/>
        <v>7</v>
      </c>
      <c r="K9" s="22">
        <v>126000</v>
      </c>
      <c r="L9" s="1">
        <f t="shared" si="1"/>
        <v>7</v>
      </c>
      <c r="M9" s="2">
        <f t="shared" si="2"/>
        <v>126000</v>
      </c>
    </row>
    <row r="10" spans="1:14" ht="16.5" customHeight="1" x14ac:dyDescent="0.2">
      <c r="A10" s="13" t="s">
        <v>18</v>
      </c>
      <c r="B10" s="10" t="s">
        <v>19</v>
      </c>
      <c r="C10" s="7">
        <v>0.2</v>
      </c>
      <c r="D10" s="29">
        <v>100000</v>
      </c>
      <c r="E10" s="41"/>
      <c r="F10" s="41"/>
      <c r="G10" s="41"/>
      <c r="H10" s="41"/>
      <c r="I10" s="31">
        <f>I9+1</f>
        <v>8</v>
      </c>
      <c r="J10" s="21">
        <f t="shared" si="3"/>
        <v>8</v>
      </c>
      <c r="K10" s="22">
        <v>126000</v>
      </c>
      <c r="L10" s="1">
        <f t="shared" si="1"/>
        <v>8</v>
      </c>
      <c r="M10" s="2">
        <f t="shared" si="2"/>
        <v>126000</v>
      </c>
    </row>
    <row r="11" spans="1:14" ht="16.5" customHeight="1" x14ac:dyDescent="0.2">
      <c r="A11" s="13" t="s">
        <v>20</v>
      </c>
      <c r="B11" s="10" t="s">
        <v>19</v>
      </c>
      <c r="C11" s="7">
        <v>0.1</v>
      </c>
      <c r="D11" s="28" t="s">
        <v>21</v>
      </c>
      <c r="E11" s="41"/>
      <c r="F11" s="41"/>
      <c r="G11" s="41"/>
      <c r="H11" s="41"/>
      <c r="I11" s="31">
        <f t="shared" si="0"/>
        <v>9</v>
      </c>
      <c r="J11" s="21">
        <f t="shared" si="3"/>
        <v>9</v>
      </c>
      <c r="K11" s="22">
        <v>126000</v>
      </c>
      <c r="L11" s="1">
        <f t="shared" si="1"/>
        <v>9</v>
      </c>
      <c r="M11" s="2">
        <f t="shared" si="2"/>
        <v>126000</v>
      </c>
    </row>
    <row r="12" spans="1:14" ht="16.5" customHeight="1" x14ac:dyDescent="0.2">
      <c r="I12" s="20">
        <f t="shared" si="0"/>
        <v>10</v>
      </c>
      <c r="J12" s="21">
        <f t="shared" si="3"/>
        <v>10</v>
      </c>
      <c r="K12" s="22">
        <v>403200</v>
      </c>
      <c r="L12" s="1">
        <f t="shared" si="1"/>
        <v>10</v>
      </c>
      <c r="M12" s="2">
        <f t="shared" si="2"/>
        <v>403200</v>
      </c>
    </row>
    <row r="13" spans="1:14" ht="16.5" customHeight="1" x14ac:dyDescent="0.2">
      <c r="A13" s="13"/>
      <c r="B13" s="12" t="s">
        <v>22</v>
      </c>
      <c r="C13" s="12" t="s">
        <v>23</v>
      </c>
      <c r="D13" s="12" t="s">
        <v>24</v>
      </c>
      <c r="E13" s="12" t="s">
        <v>25</v>
      </c>
      <c r="G13" s="12" t="s">
        <v>26</v>
      </c>
      <c r="H13" s="12" t="s">
        <v>27</v>
      </c>
      <c r="I13" s="20">
        <f t="shared" si="0"/>
        <v>11</v>
      </c>
      <c r="J13" s="21" t="str">
        <f t="shared" si="3"/>
        <v/>
      </c>
      <c r="K13" s="22"/>
      <c r="L13" s="1" t="str">
        <f t="shared" si="1"/>
        <v/>
      </c>
      <c r="M13" s="2" t="str">
        <f t="shared" si="2"/>
        <v/>
      </c>
    </row>
    <row r="14" spans="1:14" ht="16.5" customHeight="1" x14ac:dyDescent="0.2">
      <c r="A14" s="14" t="s">
        <v>28</v>
      </c>
      <c r="B14" s="5">
        <f>ROUND(B3*B5,0)</f>
        <v>604800</v>
      </c>
      <c r="C14" s="5">
        <f>ROUND((B3-(B14+E14))/(B6-2),0)</f>
        <v>126000</v>
      </c>
      <c r="D14" s="5">
        <f>C14*(N3-2)</f>
        <v>1008000</v>
      </c>
      <c r="E14" s="5">
        <f>ROUND(B3*B9,0)</f>
        <v>403200</v>
      </c>
      <c r="G14" s="9">
        <f>SUM(B14,D14,E14)</f>
        <v>2016000</v>
      </c>
      <c r="H14" s="18" t="s">
        <v>21</v>
      </c>
      <c r="I14" s="20">
        <f t="shared" si="0"/>
        <v>12</v>
      </c>
      <c r="J14" s="21" t="str">
        <f t="shared" si="3"/>
        <v/>
      </c>
      <c r="K14" s="22"/>
      <c r="L14" s="1" t="str">
        <f t="shared" si="1"/>
        <v/>
      </c>
      <c r="M14" s="2" t="str">
        <f t="shared" si="2"/>
        <v/>
      </c>
    </row>
    <row r="15" spans="1:14" ht="16.5" customHeight="1" x14ac:dyDescent="0.2">
      <c r="A15" s="14" t="s">
        <v>29</v>
      </c>
      <c r="B15" s="5">
        <f>IF(B11="割合",B3*C11+B14,B14)</f>
        <v>806400</v>
      </c>
      <c r="C15" s="5">
        <f>C14</f>
        <v>126000</v>
      </c>
      <c r="D15" s="38">
        <f>D14</f>
        <v>1008000</v>
      </c>
      <c r="E15" s="38">
        <f>E14</f>
        <v>403200</v>
      </c>
      <c r="G15" s="9">
        <f>SUM(B15,D14,E14)</f>
        <v>2217600</v>
      </c>
      <c r="H15" s="9">
        <f>G15-G14</f>
        <v>201600</v>
      </c>
      <c r="I15" s="20">
        <f t="shared" si="0"/>
        <v>13</v>
      </c>
      <c r="J15" s="21" t="str">
        <f t="shared" si="3"/>
        <v/>
      </c>
      <c r="K15" s="22"/>
      <c r="L15" s="1" t="str">
        <f t="shared" si="1"/>
        <v/>
      </c>
      <c r="M15" s="2" t="str">
        <f t="shared" si="2"/>
        <v/>
      </c>
    </row>
    <row r="16" spans="1:14" ht="16.5" customHeight="1" x14ac:dyDescent="0.2">
      <c r="A16" s="14" t="s">
        <v>30</v>
      </c>
      <c r="B16" s="5">
        <f>IF(B10="割合",B14*C10,IF(B10="金額",D10,0))</f>
        <v>120960</v>
      </c>
      <c r="C16" s="4" t="s">
        <v>21</v>
      </c>
      <c r="D16" s="4"/>
      <c r="E16" s="4" t="s">
        <v>21</v>
      </c>
      <c r="G16" s="9">
        <f>SUM(B14,B16,D14,E14)</f>
        <v>2136960</v>
      </c>
      <c r="H16" s="9">
        <f>G16-G14</f>
        <v>120960</v>
      </c>
      <c r="I16" s="20">
        <f t="shared" si="0"/>
        <v>14</v>
      </c>
      <c r="J16" s="21" t="str">
        <f t="shared" si="3"/>
        <v/>
      </c>
      <c r="K16" s="22"/>
      <c r="L16" s="1" t="str">
        <f t="shared" si="1"/>
        <v/>
      </c>
      <c r="M16" s="2" t="str">
        <f t="shared" si="2"/>
        <v/>
      </c>
    </row>
    <row r="17" spans="1:14" x14ac:dyDescent="0.2">
      <c r="I17" s="20">
        <f t="shared" si="0"/>
        <v>15</v>
      </c>
      <c r="J17" s="21" t="str">
        <f t="shared" si="3"/>
        <v/>
      </c>
      <c r="K17" s="22"/>
      <c r="L17" s="1" t="str">
        <f t="shared" si="1"/>
        <v/>
      </c>
      <c r="M17" s="2" t="str">
        <f t="shared" si="2"/>
        <v/>
      </c>
    </row>
    <row r="18" spans="1:14" x14ac:dyDescent="0.2">
      <c r="A18" s="39" t="s">
        <v>31</v>
      </c>
      <c r="B18" s="12" t="s">
        <v>32</v>
      </c>
      <c r="C18" s="16" t="s">
        <v>33</v>
      </c>
      <c r="D18" s="34" t="s">
        <v>34</v>
      </c>
      <c r="E18" s="35">
        <v>50000</v>
      </c>
      <c r="I18" s="20">
        <f>I17+1</f>
        <v>16</v>
      </c>
      <c r="J18" s="21" t="str">
        <f t="shared" si="3"/>
        <v/>
      </c>
      <c r="K18" s="22"/>
      <c r="L18" s="1" t="str">
        <f t="shared" si="1"/>
        <v/>
      </c>
      <c r="M18" s="2" t="str">
        <f t="shared" si="2"/>
        <v/>
      </c>
      <c r="N18" s="2">
        <f>C29</f>
        <v>0</v>
      </c>
    </row>
    <row r="19" spans="1:14" x14ac:dyDescent="0.2">
      <c r="A19" s="40"/>
      <c r="B19" s="5">
        <v>80000</v>
      </c>
      <c r="C19" s="5">
        <v>30000</v>
      </c>
      <c r="E19" s="2"/>
      <c r="I19" s="20">
        <f>I18+1</f>
        <v>17</v>
      </c>
      <c r="J19" s="21" t="str">
        <f t="shared" si="3"/>
        <v/>
      </c>
      <c r="K19" s="22"/>
      <c r="L19" s="1" t="str">
        <f t="shared" si="1"/>
        <v/>
      </c>
      <c r="M19" s="2" t="str">
        <f t="shared" si="2"/>
        <v/>
      </c>
      <c r="N19" s="2">
        <f t="shared" si="2"/>
        <v>0</v>
      </c>
    </row>
    <row r="20" spans="1:14" x14ac:dyDescent="0.2">
      <c r="A20" s="39" t="s">
        <v>35</v>
      </c>
      <c r="B20" s="15" t="s">
        <v>35</v>
      </c>
      <c r="C20" s="12" t="s">
        <v>21</v>
      </c>
      <c r="I20" s="20">
        <f t="shared" si="0"/>
        <v>18</v>
      </c>
      <c r="J20" s="21" t="str">
        <f t="shared" si="3"/>
        <v/>
      </c>
      <c r="K20" s="22"/>
      <c r="L20" s="1" t="str">
        <f t="shared" si="1"/>
        <v/>
      </c>
      <c r="M20" s="2" t="str">
        <f t="shared" si="2"/>
        <v/>
      </c>
      <c r="N20" s="2">
        <f t="shared" si="2"/>
        <v>0</v>
      </c>
    </row>
    <row r="21" spans="1:14" x14ac:dyDescent="0.2">
      <c r="A21" s="40"/>
      <c r="B21" s="5">
        <v>30000</v>
      </c>
      <c r="C21" s="17" t="s">
        <v>21</v>
      </c>
      <c r="I21" s="20">
        <f t="shared" si="0"/>
        <v>19</v>
      </c>
      <c r="J21" s="21" t="str">
        <f t="shared" si="3"/>
        <v/>
      </c>
      <c r="K21" s="22"/>
      <c r="L21" s="1" t="str">
        <f t="shared" si="1"/>
        <v/>
      </c>
      <c r="M21" s="2" t="str">
        <f t="shared" si="2"/>
        <v/>
      </c>
      <c r="N21" s="2">
        <f t="shared" si="2"/>
        <v>0</v>
      </c>
    </row>
    <row r="22" spans="1:14" x14ac:dyDescent="0.2">
      <c r="I22" s="20">
        <f>I21+1</f>
        <v>20</v>
      </c>
      <c r="J22" s="21" t="str">
        <f t="shared" si="3"/>
        <v/>
      </c>
      <c r="K22" s="22"/>
      <c r="L22" s="1" t="str">
        <f t="shared" si="1"/>
        <v/>
      </c>
      <c r="M22" s="2" t="str">
        <f t="shared" si="2"/>
        <v/>
      </c>
      <c r="N22" s="2">
        <f t="shared" si="2"/>
        <v>0</v>
      </c>
    </row>
    <row r="23" spans="1:14" x14ac:dyDescent="0.2">
      <c r="I23" s="20">
        <f t="shared" si="0"/>
        <v>21</v>
      </c>
      <c r="J23" s="21" t="str">
        <f t="shared" si="3"/>
        <v/>
      </c>
      <c r="K23" s="22"/>
      <c r="L23" s="1" t="str">
        <f t="shared" si="1"/>
        <v/>
      </c>
      <c r="M23" s="2" t="str">
        <f t="shared" si="2"/>
        <v/>
      </c>
      <c r="N23" s="2">
        <f t="shared" si="2"/>
        <v>0</v>
      </c>
    </row>
    <row r="24" spans="1:14" x14ac:dyDescent="0.2">
      <c r="I24" s="20">
        <f t="shared" si="0"/>
        <v>22</v>
      </c>
      <c r="J24" s="21" t="str">
        <f t="shared" si="3"/>
        <v/>
      </c>
      <c r="K24" s="22"/>
      <c r="L24" s="1" t="str">
        <f t="shared" si="1"/>
        <v/>
      </c>
      <c r="M24" s="2" t="str">
        <f t="shared" si="2"/>
        <v/>
      </c>
      <c r="N24" s="2">
        <f t="shared" si="2"/>
        <v>0</v>
      </c>
    </row>
    <row r="25" spans="1:14" x14ac:dyDescent="0.2">
      <c r="I25" s="20">
        <f t="shared" si="0"/>
        <v>23</v>
      </c>
      <c r="J25" s="21" t="str">
        <f t="shared" si="3"/>
        <v/>
      </c>
      <c r="K25" s="22"/>
      <c r="L25" s="1" t="str">
        <f t="shared" si="1"/>
        <v/>
      </c>
      <c r="M25" s="2" t="str">
        <f t="shared" si="2"/>
        <v/>
      </c>
      <c r="N25" s="2">
        <f t="shared" si="2"/>
        <v>0</v>
      </c>
    </row>
    <row r="26" spans="1:14" x14ac:dyDescent="0.2">
      <c r="I26" s="20">
        <f t="shared" si="0"/>
        <v>24</v>
      </c>
      <c r="J26" s="21" t="str">
        <f t="shared" si="3"/>
        <v/>
      </c>
      <c r="K26" s="22"/>
      <c r="L26" s="1" t="str">
        <f t="shared" si="1"/>
        <v/>
      </c>
      <c r="M26" s="2" t="str">
        <f t="shared" si="2"/>
        <v/>
      </c>
      <c r="N26" s="2">
        <f t="shared" si="2"/>
        <v>0</v>
      </c>
    </row>
    <row r="27" spans="1:14" x14ac:dyDescent="0.2">
      <c r="I27" s="20">
        <f t="shared" si="0"/>
        <v>25</v>
      </c>
      <c r="J27" s="21" t="str">
        <f t="shared" si="3"/>
        <v/>
      </c>
      <c r="K27" s="22"/>
      <c r="L27" s="1" t="str">
        <f t="shared" si="1"/>
        <v/>
      </c>
      <c r="M27" s="2" t="str">
        <f t="shared" si="2"/>
        <v/>
      </c>
      <c r="N27" s="2">
        <f t="shared" si="2"/>
        <v>0</v>
      </c>
    </row>
    <row r="28" spans="1:14" x14ac:dyDescent="0.2">
      <c r="I28" s="20">
        <f t="shared" si="0"/>
        <v>26</v>
      </c>
      <c r="J28" s="21" t="str">
        <f t="shared" si="3"/>
        <v/>
      </c>
      <c r="K28" s="22"/>
      <c r="L28" s="1" t="str">
        <f t="shared" si="1"/>
        <v/>
      </c>
      <c r="M28" s="2" t="str">
        <f t="shared" si="2"/>
        <v/>
      </c>
    </row>
    <row r="29" spans="1:14" x14ac:dyDescent="0.2">
      <c r="I29" s="20">
        <f t="shared" si="0"/>
        <v>27</v>
      </c>
      <c r="J29" s="21" t="str">
        <f t="shared" si="3"/>
        <v/>
      </c>
      <c r="K29" s="22"/>
      <c r="L29" s="1" t="str">
        <f t="shared" si="1"/>
        <v/>
      </c>
      <c r="M29" s="2" t="str">
        <f t="shared" si="2"/>
        <v/>
      </c>
    </row>
    <row r="30" spans="1:14" x14ac:dyDescent="0.2">
      <c r="I30" s="20">
        <f t="shared" si="0"/>
        <v>28</v>
      </c>
      <c r="J30" s="21" t="str">
        <f t="shared" si="3"/>
        <v/>
      </c>
      <c r="K30" s="22"/>
      <c r="L30" s="1" t="str">
        <f t="shared" si="1"/>
        <v/>
      </c>
      <c r="M30" s="2" t="str">
        <f t="shared" si="2"/>
        <v/>
      </c>
    </row>
    <row r="31" spans="1:14" x14ac:dyDescent="0.2">
      <c r="I31" s="20">
        <f t="shared" si="0"/>
        <v>29</v>
      </c>
      <c r="J31" s="21" t="str">
        <f t="shared" si="3"/>
        <v/>
      </c>
      <c r="K31" s="22"/>
      <c r="L31" s="1" t="str">
        <f t="shared" si="1"/>
        <v/>
      </c>
      <c r="M31" s="2" t="str">
        <f t="shared" si="2"/>
        <v/>
      </c>
    </row>
    <row r="32" spans="1:14" x14ac:dyDescent="0.2">
      <c r="I32" s="20">
        <f t="shared" si="0"/>
        <v>30</v>
      </c>
      <c r="J32" s="21" t="str">
        <f t="shared" si="3"/>
        <v/>
      </c>
      <c r="K32" s="22"/>
      <c r="L32" s="1" t="str">
        <f t="shared" si="1"/>
        <v/>
      </c>
      <c r="M32" s="2" t="str">
        <f t="shared" si="2"/>
        <v/>
      </c>
    </row>
    <row r="33" spans="2:13" x14ac:dyDescent="0.2">
      <c r="I33" s="20">
        <f t="shared" si="0"/>
        <v>31</v>
      </c>
      <c r="J33" s="21" t="str">
        <f t="shared" si="3"/>
        <v/>
      </c>
      <c r="K33" s="22"/>
      <c r="L33" s="1" t="str">
        <f t="shared" si="1"/>
        <v/>
      </c>
      <c r="M33" s="2" t="str">
        <f t="shared" si="2"/>
        <v/>
      </c>
    </row>
    <row r="34" spans="2:13" x14ac:dyDescent="0.2">
      <c r="I34" s="20">
        <f t="shared" si="0"/>
        <v>32</v>
      </c>
      <c r="J34" s="21" t="str">
        <f t="shared" si="3"/>
        <v/>
      </c>
      <c r="K34" s="22"/>
      <c r="L34" s="1" t="str">
        <f t="shared" si="1"/>
        <v/>
      </c>
      <c r="M34" s="2" t="str">
        <f t="shared" si="2"/>
        <v/>
      </c>
    </row>
    <row r="35" spans="2:13" x14ac:dyDescent="0.2">
      <c r="I35" s="20">
        <f t="shared" si="0"/>
        <v>33</v>
      </c>
      <c r="J35" s="21" t="str">
        <f t="shared" si="3"/>
        <v/>
      </c>
      <c r="K35" s="22"/>
      <c r="L35" s="1" t="str">
        <f t="shared" si="1"/>
        <v/>
      </c>
      <c r="M35" s="2" t="str">
        <f t="shared" si="2"/>
        <v/>
      </c>
    </row>
    <row r="36" spans="2:13" x14ac:dyDescent="0.2">
      <c r="I36" s="20">
        <f t="shared" si="0"/>
        <v>34</v>
      </c>
      <c r="J36" s="21" t="str">
        <f t="shared" si="3"/>
        <v/>
      </c>
      <c r="K36" s="22"/>
      <c r="L36" s="1" t="str">
        <f t="shared" si="1"/>
        <v/>
      </c>
      <c r="M36" s="2" t="str">
        <f t="shared" si="2"/>
        <v/>
      </c>
    </row>
    <row r="37" spans="2:13" x14ac:dyDescent="0.2">
      <c r="I37" s="20">
        <f t="shared" si="0"/>
        <v>35</v>
      </c>
      <c r="J37" s="21" t="str">
        <f t="shared" si="3"/>
        <v/>
      </c>
      <c r="K37" s="22"/>
      <c r="L37" s="1" t="str">
        <f t="shared" si="1"/>
        <v/>
      </c>
      <c r="M37" s="2" t="str">
        <f t="shared" si="2"/>
        <v/>
      </c>
    </row>
    <row r="38" spans="2:13" x14ac:dyDescent="0.2">
      <c r="I38" s="20">
        <f t="shared" si="0"/>
        <v>36</v>
      </c>
      <c r="J38" s="21" t="str">
        <f t="shared" si="3"/>
        <v/>
      </c>
      <c r="K38" s="22"/>
      <c r="L38" s="1" t="str">
        <f t="shared" si="1"/>
        <v/>
      </c>
      <c r="M38" s="2" t="str">
        <f t="shared" si="2"/>
        <v/>
      </c>
    </row>
    <row r="39" spans="2:13" x14ac:dyDescent="0.2">
      <c r="I39" s="20">
        <f t="shared" si="0"/>
        <v>37</v>
      </c>
      <c r="J39" s="21" t="str">
        <f t="shared" si="3"/>
        <v/>
      </c>
      <c r="K39" s="22"/>
      <c r="L39" s="1" t="str">
        <f t="shared" si="1"/>
        <v/>
      </c>
      <c r="M39" s="2" t="str">
        <f t="shared" si="2"/>
        <v/>
      </c>
    </row>
    <row r="40" spans="2:13" x14ac:dyDescent="0.2">
      <c r="I40" s="20">
        <f t="shared" si="0"/>
        <v>38</v>
      </c>
      <c r="J40" s="21" t="str">
        <f t="shared" si="3"/>
        <v/>
      </c>
      <c r="K40" s="22"/>
      <c r="L40" s="1" t="str">
        <f t="shared" si="1"/>
        <v/>
      </c>
      <c r="M40" s="2" t="str">
        <f t="shared" si="2"/>
        <v/>
      </c>
    </row>
    <row r="41" spans="2:13" x14ac:dyDescent="0.2">
      <c r="I41" s="20">
        <f t="shared" si="0"/>
        <v>39</v>
      </c>
      <c r="J41" s="21" t="str">
        <f t="shared" si="3"/>
        <v/>
      </c>
      <c r="K41" s="22"/>
      <c r="L41" s="1" t="str">
        <f t="shared" si="1"/>
        <v/>
      </c>
      <c r="M41" s="2" t="str">
        <f t="shared" si="2"/>
        <v/>
      </c>
    </row>
    <row r="42" spans="2:13" x14ac:dyDescent="0.2">
      <c r="I42" s="20">
        <f t="shared" si="0"/>
        <v>40</v>
      </c>
      <c r="J42" s="21" t="str">
        <f t="shared" si="3"/>
        <v/>
      </c>
      <c r="K42" s="22"/>
      <c r="L42" s="1" t="str">
        <f t="shared" si="1"/>
        <v/>
      </c>
      <c r="M42" s="2" t="str">
        <f t="shared" si="2"/>
        <v/>
      </c>
    </row>
    <row r="43" spans="2:13" x14ac:dyDescent="0.2">
      <c r="I43" s="20">
        <f t="shared" si="0"/>
        <v>41</v>
      </c>
      <c r="J43" s="21" t="str">
        <f t="shared" si="3"/>
        <v/>
      </c>
      <c r="K43" s="22"/>
      <c r="L43" s="1" t="str">
        <f t="shared" si="1"/>
        <v/>
      </c>
      <c r="M43" s="2" t="str">
        <f t="shared" si="2"/>
        <v/>
      </c>
    </row>
    <row r="44" spans="2:13" x14ac:dyDescent="0.2">
      <c r="I44" s="20">
        <f t="shared" si="0"/>
        <v>42</v>
      </c>
      <c r="J44" s="21" t="str">
        <f t="shared" si="3"/>
        <v/>
      </c>
      <c r="K44" s="22"/>
      <c r="L44" s="1" t="str">
        <f t="shared" si="1"/>
        <v/>
      </c>
      <c r="M44" s="2" t="str">
        <f t="shared" si="2"/>
        <v/>
      </c>
    </row>
    <row r="45" spans="2:13" x14ac:dyDescent="0.2">
      <c r="I45" s="20">
        <f t="shared" si="0"/>
        <v>43</v>
      </c>
      <c r="J45" s="21" t="str">
        <f t="shared" si="3"/>
        <v/>
      </c>
      <c r="K45" s="22"/>
      <c r="L45" s="1" t="str">
        <f t="shared" si="1"/>
        <v/>
      </c>
      <c r="M45" s="2" t="str">
        <f t="shared" si="2"/>
        <v/>
      </c>
    </row>
    <row r="46" spans="2:13" x14ac:dyDescent="0.2">
      <c r="I46" s="20">
        <f t="shared" si="0"/>
        <v>44</v>
      </c>
      <c r="J46" s="21" t="str">
        <f t="shared" si="3"/>
        <v/>
      </c>
      <c r="K46" s="22"/>
      <c r="L46" s="1" t="str">
        <f t="shared" si="1"/>
        <v/>
      </c>
      <c r="M46" s="2" t="str">
        <f t="shared" si="2"/>
        <v/>
      </c>
    </row>
    <row r="47" spans="2:13" x14ac:dyDescent="0.2">
      <c r="B47" s="11"/>
      <c r="I47" s="20">
        <f t="shared" si="0"/>
        <v>45</v>
      </c>
      <c r="J47" s="21" t="str">
        <f t="shared" si="3"/>
        <v/>
      </c>
      <c r="K47" s="22"/>
      <c r="L47" s="1" t="str">
        <f t="shared" si="1"/>
        <v/>
      </c>
      <c r="M47" s="2" t="str">
        <f t="shared" si="2"/>
        <v/>
      </c>
    </row>
    <row r="48" spans="2:13" x14ac:dyDescent="0.2">
      <c r="I48" s="20">
        <f t="shared" si="0"/>
        <v>46</v>
      </c>
      <c r="J48" s="21" t="str">
        <f t="shared" si="3"/>
        <v/>
      </c>
      <c r="K48" s="22"/>
      <c r="L48" s="1" t="str">
        <f t="shared" si="1"/>
        <v/>
      </c>
      <c r="M48" s="2" t="str">
        <f t="shared" si="2"/>
        <v/>
      </c>
    </row>
    <row r="49" spans="9:13" x14ac:dyDescent="0.2">
      <c r="I49" s="20">
        <f t="shared" si="0"/>
        <v>47</v>
      </c>
      <c r="J49" s="21" t="str">
        <f t="shared" si="3"/>
        <v/>
      </c>
      <c r="K49" s="22"/>
      <c r="L49" s="1" t="str">
        <f t="shared" si="1"/>
        <v/>
      </c>
      <c r="M49" s="2" t="str">
        <f t="shared" si="2"/>
        <v/>
      </c>
    </row>
    <row r="50" spans="9:13" x14ac:dyDescent="0.2">
      <c r="I50" s="20">
        <f t="shared" si="0"/>
        <v>48</v>
      </c>
      <c r="J50" s="21" t="str">
        <f t="shared" si="3"/>
        <v/>
      </c>
      <c r="K50" s="22"/>
      <c r="L50" s="1" t="str">
        <f t="shared" si="1"/>
        <v/>
      </c>
      <c r="M50" s="2" t="str">
        <f t="shared" si="2"/>
        <v/>
      </c>
    </row>
    <row r="51" spans="9:13" x14ac:dyDescent="0.2">
      <c r="I51" s="20">
        <f t="shared" si="0"/>
        <v>49</v>
      </c>
      <c r="J51" s="21" t="str">
        <f t="shared" si="3"/>
        <v/>
      </c>
      <c r="K51" s="22"/>
      <c r="L51" s="1" t="str">
        <f t="shared" si="1"/>
        <v/>
      </c>
      <c r="M51" s="2" t="str">
        <f t="shared" si="2"/>
        <v/>
      </c>
    </row>
    <row r="52" spans="9:13" x14ac:dyDescent="0.2">
      <c r="I52" s="20">
        <f t="shared" si="0"/>
        <v>50</v>
      </c>
      <c r="J52" s="21" t="str">
        <f t="shared" si="3"/>
        <v/>
      </c>
      <c r="K52" s="22"/>
      <c r="L52" s="1" t="str">
        <f t="shared" si="1"/>
        <v/>
      </c>
      <c r="M52" s="2" t="str">
        <f t="shared" si="2"/>
        <v/>
      </c>
    </row>
    <row r="53" spans="9:13" x14ac:dyDescent="0.2">
      <c r="I53" s="20">
        <f t="shared" si="0"/>
        <v>51</v>
      </c>
      <c r="J53" s="21" t="str">
        <f t="shared" si="3"/>
        <v/>
      </c>
      <c r="K53" s="22"/>
      <c r="L53" s="1" t="str">
        <f t="shared" si="1"/>
        <v/>
      </c>
      <c r="M53" s="2" t="str">
        <f t="shared" si="2"/>
        <v/>
      </c>
    </row>
    <row r="54" spans="9:13" x14ac:dyDescent="0.2">
      <c r="I54" s="20">
        <f t="shared" si="0"/>
        <v>52</v>
      </c>
      <c r="J54" s="21" t="str">
        <f t="shared" si="3"/>
        <v/>
      </c>
      <c r="K54" s="22"/>
      <c r="L54" s="1" t="str">
        <f t="shared" si="1"/>
        <v/>
      </c>
      <c r="M54" s="2" t="str">
        <f t="shared" si="2"/>
        <v/>
      </c>
    </row>
    <row r="55" spans="9:13" x14ac:dyDescent="0.2">
      <c r="I55" s="20">
        <f t="shared" si="0"/>
        <v>53</v>
      </c>
      <c r="J55" s="21" t="str">
        <f t="shared" si="3"/>
        <v/>
      </c>
      <c r="K55" s="22"/>
      <c r="L55" s="1" t="str">
        <f t="shared" si="1"/>
        <v/>
      </c>
      <c r="M55" s="2" t="str">
        <f t="shared" si="2"/>
        <v/>
      </c>
    </row>
    <row r="56" spans="9:13" x14ac:dyDescent="0.2">
      <c r="I56" s="20">
        <f t="shared" si="0"/>
        <v>54</v>
      </c>
      <c r="J56" s="21" t="str">
        <f t="shared" si="3"/>
        <v/>
      </c>
      <c r="K56" s="22"/>
      <c r="L56" s="1" t="str">
        <f t="shared" si="1"/>
        <v/>
      </c>
      <c r="M56" s="2" t="str">
        <f t="shared" si="2"/>
        <v/>
      </c>
    </row>
    <row r="57" spans="9:13" x14ac:dyDescent="0.2">
      <c r="I57" s="20">
        <f t="shared" si="0"/>
        <v>55</v>
      </c>
      <c r="J57" s="21" t="str">
        <f t="shared" si="3"/>
        <v/>
      </c>
      <c r="K57" s="22"/>
      <c r="L57" s="1" t="str">
        <f t="shared" si="1"/>
        <v/>
      </c>
      <c r="M57" s="2" t="str">
        <f t="shared" si="2"/>
        <v/>
      </c>
    </row>
    <row r="58" spans="9:13" x14ac:dyDescent="0.2">
      <c r="I58" s="20">
        <f t="shared" si="0"/>
        <v>56</v>
      </c>
      <c r="J58" s="21" t="str">
        <f t="shared" si="3"/>
        <v/>
      </c>
      <c r="K58" s="22"/>
      <c r="L58" s="1" t="str">
        <f t="shared" si="1"/>
        <v/>
      </c>
      <c r="M58" s="2" t="str">
        <f t="shared" si="2"/>
        <v/>
      </c>
    </row>
    <row r="59" spans="9:13" x14ac:dyDescent="0.2">
      <c r="I59" s="20">
        <f t="shared" si="0"/>
        <v>57</v>
      </c>
      <c r="J59" s="21" t="str">
        <f t="shared" si="3"/>
        <v/>
      </c>
      <c r="K59" s="22"/>
      <c r="L59" s="1" t="str">
        <f t="shared" si="1"/>
        <v/>
      </c>
      <c r="M59" s="2" t="str">
        <f t="shared" si="2"/>
        <v/>
      </c>
    </row>
    <row r="60" spans="9:13" x14ac:dyDescent="0.2">
      <c r="I60" s="20">
        <f t="shared" si="0"/>
        <v>58</v>
      </c>
      <c r="J60" s="21" t="str">
        <f t="shared" si="3"/>
        <v/>
      </c>
      <c r="K60" s="22"/>
      <c r="L60" s="1" t="str">
        <f t="shared" si="1"/>
        <v/>
      </c>
      <c r="M60" s="2" t="str">
        <f t="shared" si="2"/>
        <v/>
      </c>
    </row>
    <row r="61" spans="9:13" x14ac:dyDescent="0.2">
      <c r="I61" s="20">
        <f t="shared" si="0"/>
        <v>59</v>
      </c>
      <c r="J61" s="21" t="str">
        <f t="shared" si="3"/>
        <v/>
      </c>
      <c r="K61" s="22"/>
      <c r="L61" s="1" t="str">
        <f t="shared" si="1"/>
        <v/>
      </c>
      <c r="M61" s="2" t="str">
        <f t="shared" si="2"/>
        <v/>
      </c>
    </row>
    <row r="62" spans="9:13" x14ac:dyDescent="0.2">
      <c r="I62" s="20">
        <f t="shared" si="0"/>
        <v>60</v>
      </c>
      <c r="J62" s="21" t="str">
        <f t="shared" si="3"/>
        <v/>
      </c>
      <c r="K62" s="22"/>
      <c r="L62" s="1" t="str">
        <f t="shared" si="1"/>
        <v/>
      </c>
      <c r="M62" s="2" t="str">
        <f t="shared" si="2"/>
        <v/>
      </c>
    </row>
    <row r="63" spans="9:13" x14ac:dyDescent="0.2">
      <c r="I63" s="20">
        <f t="shared" si="0"/>
        <v>61</v>
      </c>
      <c r="J63" s="21" t="str">
        <f t="shared" si="3"/>
        <v/>
      </c>
      <c r="K63" s="22"/>
      <c r="L63" s="1" t="str">
        <f t="shared" si="1"/>
        <v/>
      </c>
      <c r="M63" s="2" t="str">
        <f t="shared" si="2"/>
        <v/>
      </c>
    </row>
    <row r="64" spans="9:13" x14ac:dyDescent="0.2">
      <c r="I64" s="20">
        <f t="shared" si="0"/>
        <v>62</v>
      </c>
      <c r="J64" s="21" t="str">
        <f t="shared" si="3"/>
        <v/>
      </c>
      <c r="K64" s="22"/>
      <c r="L64" s="1" t="str">
        <f t="shared" si="1"/>
        <v/>
      </c>
      <c r="M64" s="2" t="str">
        <f t="shared" si="2"/>
        <v/>
      </c>
    </row>
    <row r="65" spans="9:13" x14ac:dyDescent="0.2">
      <c r="I65" s="20">
        <f t="shared" si="0"/>
        <v>63</v>
      </c>
      <c r="J65" s="21" t="str">
        <f t="shared" si="3"/>
        <v/>
      </c>
      <c r="K65" s="22"/>
      <c r="L65" s="1" t="str">
        <f t="shared" si="1"/>
        <v/>
      </c>
      <c r="M65" s="2" t="str">
        <f t="shared" si="2"/>
        <v/>
      </c>
    </row>
    <row r="66" spans="9:13" x14ac:dyDescent="0.2">
      <c r="I66" s="20">
        <f t="shared" si="0"/>
        <v>64</v>
      </c>
      <c r="J66" s="21" t="str">
        <f t="shared" si="3"/>
        <v/>
      </c>
      <c r="K66" s="22"/>
      <c r="L66" s="1" t="str">
        <f t="shared" si="1"/>
        <v/>
      </c>
      <c r="M66" s="2" t="str">
        <f t="shared" si="2"/>
        <v/>
      </c>
    </row>
    <row r="67" spans="9:13" x14ac:dyDescent="0.2">
      <c r="I67" s="20">
        <f t="shared" si="0"/>
        <v>65</v>
      </c>
      <c r="J67" s="21" t="str">
        <f t="shared" si="3"/>
        <v/>
      </c>
      <c r="K67" s="22"/>
      <c r="L67" s="1" t="str">
        <f t="shared" si="1"/>
        <v/>
      </c>
      <c r="M67" s="2" t="str">
        <f t="shared" si="2"/>
        <v/>
      </c>
    </row>
    <row r="68" spans="9:13" x14ac:dyDescent="0.2">
      <c r="I68" s="20">
        <f t="shared" si="0"/>
        <v>66</v>
      </c>
      <c r="J68" s="21" t="str">
        <f t="shared" si="3"/>
        <v/>
      </c>
      <c r="K68" s="22"/>
      <c r="L68" s="1" t="str">
        <f t="shared" ref="L68:L131" si="4">IF(M68="","",L67+1)</f>
        <v/>
      </c>
      <c r="M68" s="2" t="str">
        <f t="shared" ref="M68:M131" si="5">IF(I68=N$3,E$14,IF(I68&gt;N$3,"",C$14))</f>
        <v/>
      </c>
    </row>
    <row r="69" spans="9:13" x14ac:dyDescent="0.2">
      <c r="I69" s="20">
        <f t="shared" si="0"/>
        <v>67</v>
      </c>
      <c r="J69" s="21" t="str">
        <f t="shared" si="3"/>
        <v/>
      </c>
      <c r="K69" s="22"/>
      <c r="L69" s="1" t="str">
        <f t="shared" si="4"/>
        <v/>
      </c>
      <c r="M69" s="2" t="str">
        <f t="shared" si="5"/>
        <v/>
      </c>
    </row>
    <row r="70" spans="9:13" x14ac:dyDescent="0.2">
      <c r="I70" s="20">
        <f t="shared" si="0"/>
        <v>68</v>
      </c>
      <c r="J70" s="21" t="str">
        <f t="shared" ref="J70:J102" si="6">IF(K70="","",J69+1)</f>
        <v/>
      </c>
      <c r="K70" s="22"/>
      <c r="L70" s="1" t="str">
        <f t="shared" si="4"/>
        <v/>
      </c>
      <c r="M70" s="2" t="str">
        <f t="shared" si="5"/>
        <v/>
      </c>
    </row>
    <row r="71" spans="9:13" x14ac:dyDescent="0.2">
      <c r="I71" s="20">
        <f t="shared" si="0"/>
        <v>69</v>
      </c>
      <c r="J71" s="21" t="str">
        <f t="shared" si="6"/>
        <v/>
      </c>
      <c r="K71" s="22"/>
      <c r="L71" s="1" t="str">
        <f t="shared" si="4"/>
        <v/>
      </c>
      <c r="M71" s="2" t="str">
        <f t="shared" si="5"/>
        <v/>
      </c>
    </row>
    <row r="72" spans="9:13" x14ac:dyDescent="0.2">
      <c r="I72" s="20">
        <f t="shared" si="0"/>
        <v>70</v>
      </c>
      <c r="J72" s="21" t="str">
        <f t="shared" si="6"/>
        <v/>
      </c>
      <c r="K72" s="22"/>
      <c r="L72" s="1" t="str">
        <f t="shared" si="4"/>
        <v/>
      </c>
      <c r="M72" s="2" t="str">
        <f t="shared" si="5"/>
        <v/>
      </c>
    </row>
    <row r="73" spans="9:13" x14ac:dyDescent="0.2">
      <c r="I73" s="20">
        <f t="shared" si="0"/>
        <v>71</v>
      </c>
      <c r="J73" s="21" t="str">
        <f t="shared" si="6"/>
        <v/>
      </c>
      <c r="K73" s="22"/>
      <c r="L73" s="1" t="str">
        <f t="shared" si="4"/>
        <v/>
      </c>
      <c r="M73" s="2" t="str">
        <f t="shared" si="5"/>
        <v/>
      </c>
    </row>
    <row r="74" spans="9:13" x14ac:dyDescent="0.2">
      <c r="I74" s="20">
        <f t="shared" si="0"/>
        <v>72</v>
      </c>
      <c r="J74" s="21" t="str">
        <f t="shared" si="6"/>
        <v/>
      </c>
      <c r="K74" s="22"/>
      <c r="L74" s="1" t="str">
        <f t="shared" si="4"/>
        <v/>
      </c>
      <c r="M74" s="2" t="str">
        <f t="shared" si="5"/>
        <v/>
      </c>
    </row>
    <row r="75" spans="9:13" x14ac:dyDescent="0.2">
      <c r="I75" s="20">
        <f t="shared" ref="I75:I106" si="7">I74+1</f>
        <v>73</v>
      </c>
      <c r="J75" s="21" t="str">
        <f t="shared" si="6"/>
        <v/>
      </c>
      <c r="K75" s="22"/>
      <c r="L75" s="1" t="str">
        <f t="shared" si="4"/>
        <v/>
      </c>
      <c r="M75" s="2" t="str">
        <f t="shared" si="5"/>
        <v/>
      </c>
    </row>
    <row r="76" spans="9:13" x14ac:dyDescent="0.2">
      <c r="I76" s="20">
        <f t="shared" si="7"/>
        <v>74</v>
      </c>
      <c r="J76" s="21" t="str">
        <f t="shared" si="6"/>
        <v/>
      </c>
      <c r="K76" s="22"/>
      <c r="L76" s="1" t="str">
        <f t="shared" si="4"/>
        <v/>
      </c>
      <c r="M76" s="2" t="str">
        <f t="shared" si="5"/>
        <v/>
      </c>
    </row>
    <row r="77" spans="9:13" x14ac:dyDescent="0.2">
      <c r="I77" s="20">
        <f t="shared" si="7"/>
        <v>75</v>
      </c>
      <c r="J77" s="21" t="str">
        <f t="shared" si="6"/>
        <v/>
      </c>
      <c r="K77" s="22"/>
      <c r="L77" s="1" t="str">
        <f t="shared" si="4"/>
        <v/>
      </c>
      <c r="M77" s="2" t="str">
        <f t="shared" si="5"/>
        <v/>
      </c>
    </row>
    <row r="78" spans="9:13" x14ac:dyDescent="0.2">
      <c r="I78" s="20">
        <f t="shared" si="7"/>
        <v>76</v>
      </c>
      <c r="J78" s="21" t="str">
        <f t="shared" si="6"/>
        <v/>
      </c>
      <c r="K78" s="22"/>
      <c r="L78" s="1" t="str">
        <f t="shared" si="4"/>
        <v/>
      </c>
      <c r="M78" s="2" t="str">
        <f t="shared" si="5"/>
        <v/>
      </c>
    </row>
    <row r="79" spans="9:13" x14ac:dyDescent="0.2">
      <c r="I79" s="20">
        <f t="shared" si="7"/>
        <v>77</v>
      </c>
      <c r="J79" s="21" t="str">
        <f t="shared" si="6"/>
        <v/>
      </c>
      <c r="K79" s="22"/>
      <c r="L79" s="1" t="str">
        <f t="shared" si="4"/>
        <v/>
      </c>
      <c r="M79" s="2" t="str">
        <f t="shared" si="5"/>
        <v/>
      </c>
    </row>
    <row r="80" spans="9:13" x14ac:dyDescent="0.2">
      <c r="I80" s="20">
        <f t="shared" si="7"/>
        <v>78</v>
      </c>
      <c r="J80" s="21" t="str">
        <f t="shared" si="6"/>
        <v/>
      </c>
      <c r="K80" s="22"/>
      <c r="L80" s="1" t="str">
        <f t="shared" si="4"/>
        <v/>
      </c>
      <c r="M80" s="2" t="str">
        <f t="shared" si="5"/>
        <v/>
      </c>
    </row>
    <row r="81" spans="9:13" x14ac:dyDescent="0.2">
      <c r="I81" s="20">
        <f t="shared" si="7"/>
        <v>79</v>
      </c>
      <c r="J81" s="21" t="str">
        <f t="shared" si="6"/>
        <v/>
      </c>
      <c r="K81" s="22"/>
      <c r="L81" s="1" t="str">
        <f t="shared" si="4"/>
        <v/>
      </c>
      <c r="M81" s="2" t="str">
        <f t="shared" si="5"/>
        <v/>
      </c>
    </row>
    <row r="82" spans="9:13" x14ac:dyDescent="0.2">
      <c r="I82" s="20">
        <f t="shared" si="7"/>
        <v>80</v>
      </c>
      <c r="J82" s="21" t="str">
        <f t="shared" si="6"/>
        <v/>
      </c>
      <c r="K82" s="22"/>
      <c r="L82" s="1" t="str">
        <f t="shared" si="4"/>
        <v/>
      </c>
      <c r="M82" s="2" t="str">
        <f t="shared" si="5"/>
        <v/>
      </c>
    </row>
    <row r="83" spans="9:13" x14ac:dyDescent="0.2">
      <c r="I83" s="20">
        <f t="shared" si="7"/>
        <v>81</v>
      </c>
      <c r="J83" s="21" t="str">
        <f t="shared" si="6"/>
        <v/>
      </c>
      <c r="K83" s="22"/>
      <c r="L83" s="1" t="str">
        <f t="shared" si="4"/>
        <v/>
      </c>
      <c r="M83" s="2" t="str">
        <f t="shared" si="5"/>
        <v/>
      </c>
    </row>
    <row r="84" spans="9:13" x14ac:dyDescent="0.2">
      <c r="I84" s="20">
        <f t="shared" si="7"/>
        <v>82</v>
      </c>
      <c r="J84" s="21" t="str">
        <f t="shared" si="6"/>
        <v/>
      </c>
      <c r="K84" s="22"/>
      <c r="L84" s="1" t="str">
        <f t="shared" si="4"/>
        <v/>
      </c>
      <c r="M84" s="2" t="str">
        <f t="shared" si="5"/>
        <v/>
      </c>
    </row>
    <row r="85" spans="9:13" x14ac:dyDescent="0.2">
      <c r="I85" s="20">
        <f t="shared" si="7"/>
        <v>83</v>
      </c>
      <c r="J85" s="21" t="str">
        <f t="shared" si="6"/>
        <v/>
      </c>
      <c r="K85" s="22"/>
      <c r="L85" s="1" t="str">
        <f t="shared" si="4"/>
        <v/>
      </c>
      <c r="M85" s="2" t="str">
        <f t="shared" si="5"/>
        <v/>
      </c>
    </row>
    <row r="86" spans="9:13" x14ac:dyDescent="0.2">
      <c r="I86" s="20">
        <f t="shared" si="7"/>
        <v>84</v>
      </c>
      <c r="J86" s="21" t="str">
        <f t="shared" si="6"/>
        <v/>
      </c>
      <c r="K86" s="22"/>
      <c r="L86" s="1" t="str">
        <f t="shared" si="4"/>
        <v/>
      </c>
      <c r="M86" s="2" t="str">
        <f t="shared" si="5"/>
        <v/>
      </c>
    </row>
    <row r="87" spans="9:13" x14ac:dyDescent="0.2">
      <c r="I87" s="20">
        <f t="shared" si="7"/>
        <v>85</v>
      </c>
      <c r="J87" s="21" t="str">
        <f t="shared" si="6"/>
        <v/>
      </c>
      <c r="K87" s="22"/>
      <c r="L87" s="1" t="str">
        <f t="shared" si="4"/>
        <v/>
      </c>
      <c r="M87" s="2" t="str">
        <f t="shared" si="5"/>
        <v/>
      </c>
    </row>
    <row r="88" spans="9:13" x14ac:dyDescent="0.2">
      <c r="I88" s="20">
        <f t="shared" si="7"/>
        <v>86</v>
      </c>
      <c r="J88" s="21" t="str">
        <f t="shared" si="6"/>
        <v/>
      </c>
      <c r="K88" s="22"/>
      <c r="L88" s="1" t="str">
        <f t="shared" si="4"/>
        <v/>
      </c>
      <c r="M88" s="2" t="str">
        <f t="shared" si="5"/>
        <v/>
      </c>
    </row>
    <row r="89" spans="9:13" x14ac:dyDescent="0.2">
      <c r="I89" s="20">
        <f t="shared" si="7"/>
        <v>87</v>
      </c>
      <c r="J89" s="21" t="str">
        <f t="shared" si="6"/>
        <v/>
      </c>
      <c r="K89" s="22"/>
      <c r="L89" s="1" t="str">
        <f t="shared" si="4"/>
        <v/>
      </c>
      <c r="M89" s="2" t="str">
        <f t="shared" si="5"/>
        <v/>
      </c>
    </row>
    <row r="90" spans="9:13" x14ac:dyDescent="0.2">
      <c r="I90" s="20">
        <f t="shared" si="7"/>
        <v>88</v>
      </c>
      <c r="J90" s="21" t="str">
        <f t="shared" si="6"/>
        <v/>
      </c>
      <c r="K90" s="22"/>
      <c r="L90" s="1" t="str">
        <f t="shared" si="4"/>
        <v/>
      </c>
      <c r="M90" s="2" t="str">
        <f t="shared" si="5"/>
        <v/>
      </c>
    </row>
    <row r="91" spans="9:13" x14ac:dyDescent="0.2">
      <c r="I91" s="20">
        <f t="shared" si="7"/>
        <v>89</v>
      </c>
      <c r="J91" s="21" t="str">
        <f t="shared" si="6"/>
        <v/>
      </c>
      <c r="K91" s="22"/>
      <c r="L91" s="1" t="str">
        <f t="shared" si="4"/>
        <v/>
      </c>
      <c r="M91" s="2" t="str">
        <f t="shared" si="5"/>
        <v/>
      </c>
    </row>
    <row r="92" spans="9:13" x14ac:dyDescent="0.2">
      <c r="I92" s="20">
        <f t="shared" si="7"/>
        <v>90</v>
      </c>
      <c r="J92" s="21" t="str">
        <f t="shared" si="6"/>
        <v/>
      </c>
      <c r="K92" s="22"/>
      <c r="L92" s="1" t="str">
        <f t="shared" si="4"/>
        <v/>
      </c>
      <c r="M92" s="2" t="str">
        <f t="shared" si="5"/>
        <v/>
      </c>
    </row>
    <row r="93" spans="9:13" x14ac:dyDescent="0.2">
      <c r="I93" s="20">
        <f t="shared" si="7"/>
        <v>91</v>
      </c>
      <c r="J93" s="21" t="str">
        <f t="shared" si="6"/>
        <v/>
      </c>
      <c r="K93" s="22"/>
      <c r="L93" s="1" t="str">
        <f t="shared" si="4"/>
        <v/>
      </c>
      <c r="M93" s="2" t="str">
        <f t="shared" si="5"/>
        <v/>
      </c>
    </row>
    <row r="94" spans="9:13" x14ac:dyDescent="0.2">
      <c r="I94" s="20">
        <f t="shared" si="7"/>
        <v>92</v>
      </c>
      <c r="J94" s="21" t="str">
        <f t="shared" si="6"/>
        <v/>
      </c>
      <c r="K94" s="22"/>
      <c r="L94" s="1" t="str">
        <f t="shared" si="4"/>
        <v/>
      </c>
      <c r="M94" s="2" t="str">
        <f t="shared" si="5"/>
        <v/>
      </c>
    </row>
    <row r="95" spans="9:13" x14ac:dyDescent="0.2">
      <c r="I95" s="20">
        <f t="shared" si="7"/>
        <v>93</v>
      </c>
      <c r="J95" s="21" t="str">
        <f t="shared" si="6"/>
        <v/>
      </c>
      <c r="K95" s="22"/>
      <c r="L95" s="1" t="str">
        <f t="shared" si="4"/>
        <v/>
      </c>
      <c r="M95" s="2" t="str">
        <f t="shared" si="5"/>
        <v/>
      </c>
    </row>
    <row r="96" spans="9:13" x14ac:dyDescent="0.2">
      <c r="I96" s="20">
        <f t="shared" si="7"/>
        <v>94</v>
      </c>
      <c r="J96" s="21" t="str">
        <f t="shared" si="6"/>
        <v/>
      </c>
      <c r="K96" s="22"/>
      <c r="L96" s="1" t="str">
        <f t="shared" si="4"/>
        <v/>
      </c>
      <c r="M96" s="2" t="str">
        <f t="shared" si="5"/>
        <v/>
      </c>
    </row>
    <row r="97" spans="9:13" x14ac:dyDescent="0.2">
      <c r="I97" s="20">
        <f t="shared" si="7"/>
        <v>95</v>
      </c>
      <c r="J97" s="21" t="str">
        <f t="shared" si="6"/>
        <v/>
      </c>
      <c r="K97" s="22"/>
      <c r="L97" s="1" t="str">
        <f t="shared" si="4"/>
        <v/>
      </c>
      <c r="M97" s="2" t="str">
        <f t="shared" si="5"/>
        <v/>
      </c>
    </row>
    <row r="98" spans="9:13" x14ac:dyDescent="0.2">
      <c r="I98" s="20">
        <f t="shared" si="7"/>
        <v>96</v>
      </c>
      <c r="J98" s="21" t="str">
        <f t="shared" si="6"/>
        <v/>
      </c>
      <c r="K98" s="22"/>
      <c r="L98" s="1" t="str">
        <f t="shared" si="4"/>
        <v/>
      </c>
      <c r="M98" s="2" t="str">
        <f t="shared" si="5"/>
        <v/>
      </c>
    </row>
    <row r="99" spans="9:13" x14ac:dyDescent="0.2">
      <c r="I99" s="20">
        <f t="shared" si="7"/>
        <v>97</v>
      </c>
      <c r="J99" s="21" t="str">
        <f t="shared" si="6"/>
        <v/>
      </c>
      <c r="K99" s="22"/>
      <c r="L99" s="1" t="str">
        <f t="shared" si="4"/>
        <v/>
      </c>
      <c r="M99" s="2" t="str">
        <f t="shared" si="5"/>
        <v/>
      </c>
    </row>
    <row r="100" spans="9:13" x14ac:dyDescent="0.2">
      <c r="I100" s="20">
        <f t="shared" si="7"/>
        <v>98</v>
      </c>
      <c r="J100" s="21" t="str">
        <f t="shared" si="6"/>
        <v/>
      </c>
      <c r="K100" s="22"/>
      <c r="L100" s="1" t="str">
        <f t="shared" si="4"/>
        <v/>
      </c>
      <c r="M100" s="2" t="str">
        <f t="shared" si="5"/>
        <v/>
      </c>
    </row>
    <row r="101" spans="9:13" x14ac:dyDescent="0.2">
      <c r="I101" s="20">
        <f t="shared" si="7"/>
        <v>99</v>
      </c>
      <c r="J101" s="21" t="str">
        <f t="shared" si="6"/>
        <v/>
      </c>
      <c r="K101" s="22"/>
      <c r="L101" s="1" t="str">
        <f t="shared" si="4"/>
        <v/>
      </c>
      <c r="M101" s="2" t="str">
        <f t="shared" si="5"/>
        <v/>
      </c>
    </row>
    <row r="102" spans="9:13" x14ac:dyDescent="0.2">
      <c r="I102" s="20">
        <f t="shared" si="7"/>
        <v>100</v>
      </c>
      <c r="J102" s="21" t="str">
        <f t="shared" si="6"/>
        <v/>
      </c>
      <c r="K102" s="22"/>
      <c r="L102" s="1" t="str">
        <f t="shared" si="4"/>
        <v/>
      </c>
      <c r="M102" s="2" t="str">
        <f t="shared" si="5"/>
        <v/>
      </c>
    </row>
    <row r="103" spans="9:13" x14ac:dyDescent="0.2">
      <c r="I103" s="20">
        <f>I102+1</f>
        <v>101</v>
      </c>
      <c r="J103" s="21" t="str">
        <f t="shared" ref="J103:J166" si="8">IF(K103="","",J102+1)</f>
        <v/>
      </c>
      <c r="K103" s="22"/>
      <c r="L103" s="1" t="str">
        <f t="shared" si="4"/>
        <v/>
      </c>
      <c r="M103" s="2" t="str">
        <f t="shared" si="5"/>
        <v/>
      </c>
    </row>
    <row r="104" spans="9:13" x14ac:dyDescent="0.2">
      <c r="I104" s="20">
        <f t="shared" si="7"/>
        <v>102</v>
      </c>
      <c r="J104" s="21" t="str">
        <f t="shared" si="8"/>
        <v/>
      </c>
      <c r="K104" s="22"/>
      <c r="L104" s="1" t="str">
        <f t="shared" si="4"/>
        <v/>
      </c>
      <c r="M104" s="2" t="str">
        <f t="shared" si="5"/>
        <v/>
      </c>
    </row>
    <row r="105" spans="9:13" x14ac:dyDescent="0.2">
      <c r="I105" s="20">
        <f t="shared" si="7"/>
        <v>103</v>
      </c>
      <c r="J105" s="21" t="str">
        <f t="shared" si="8"/>
        <v/>
      </c>
      <c r="K105" s="22"/>
      <c r="L105" s="1" t="str">
        <f t="shared" si="4"/>
        <v/>
      </c>
      <c r="M105" s="2" t="str">
        <f t="shared" si="5"/>
        <v/>
      </c>
    </row>
    <row r="106" spans="9:13" x14ac:dyDescent="0.2">
      <c r="I106" s="20">
        <f t="shared" si="7"/>
        <v>104</v>
      </c>
      <c r="J106" s="21" t="str">
        <f t="shared" si="8"/>
        <v/>
      </c>
      <c r="K106" s="22"/>
      <c r="L106" s="1" t="str">
        <f t="shared" si="4"/>
        <v/>
      </c>
      <c r="M106" s="2" t="str">
        <f t="shared" si="5"/>
        <v/>
      </c>
    </row>
    <row r="107" spans="9:13" x14ac:dyDescent="0.2">
      <c r="I107" s="20">
        <f t="shared" ref="I107:I170" si="9">I106+1</f>
        <v>105</v>
      </c>
      <c r="J107" s="21" t="str">
        <f t="shared" si="8"/>
        <v/>
      </c>
      <c r="K107" s="22"/>
      <c r="L107" s="1" t="str">
        <f t="shared" si="4"/>
        <v/>
      </c>
      <c r="M107" s="2" t="str">
        <f t="shared" si="5"/>
        <v/>
      </c>
    </row>
    <row r="108" spans="9:13" x14ac:dyDescent="0.2">
      <c r="I108" s="20">
        <f t="shared" si="9"/>
        <v>106</v>
      </c>
      <c r="J108" s="21" t="str">
        <f t="shared" si="8"/>
        <v/>
      </c>
      <c r="K108" s="22"/>
      <c r="L108" s="1" t="str">
        <f t="shared" si="4"/>
        <v/>
      </c>
      <c r="M108" s="2" t="str">
        <f t="shared" si="5"/>
        <v/>
      </c>
    </row>
    <row r="109" spans="9:13" x14ac:dyDescent="0.2">
      <c r="I109" s="20">
        <f t="shared" si="9"/>
        <v>107</v>
      </c>
      <c r="J109" s="21" t="str">
        <f t="shared" si="8"/>
        <v/>
      </c>
      <c r="K109" s="22"/>
      <c r="L109" s="1" t="str">
        <f t="shared" si="4"/>
        <v/>
      </c>
      <c r="M109" s="2" t="str">
        <f t="shared" si="5"/>
        <v/>
      </c>
    </row>
    <row r="110" spans="9:13" x14ac:dyDescent="0.2">
      <c r="I110" s="20">
        <f t="shared" si="9"/>
        <v>108</v>
      </c>
      <c r="J110" s="21" t="str">
        <f t="shared" si="8"/>
        <v/>
      </c>
      <c r="K110" s="22"/>
      <c r="L110" s="1" t="str">
        <f t="shared" si="4"/>
        <v/>
      </c>
      <c r="M110" s="2" t="str">
        <f t="shared" si="5"/>
        <v/>
      </c>
    </row>
    <row r="111" spans="9:13" x14ac:dyDescent="0.2">
      <c r="I111" s="20">
        <f t="shared" si="9"/>
        <v>109</v>
      </c>
      <c r="J111" s="21" t="str">
        <f t="shared" si="8"/>
        <v/>
      </c>
      <c r="K111" s="22"/>
      <c r="L111" s="1" t="str">
        <f t="shared" si="4"/>
        <v/>
      </c>
      <c r="M111" s="2" t="str">
        <f t="shared" si="5"/>
        <v/>
      </c>
    </row>
    <row r="112" spans="9:13" x14ac:dyDescent="0.2">
      <c r="I112" s="20">
        <f t="shared" si="9"/>
        <v>110</v>
      </c>
      <c r="J112" s="21" t="str">
        <f t="shared" si="8"/>
        <v/>
      </c>
      <c r="K112" s="22"/>
      <c r="L112" s="1" t="str">
        <f t="shared" si="4"/>
        <v/>
      </c>
      <c r="M112" s="2" t="str">
        <f t="shared" si="5"/>
        <v/>
      </c>
    </row>
    <row r="113" spans="9:13" x14ac:dyDescent="0.2">
      <c r="I113" s="20">
        <f t="shared" si="9"/>
        <v>111</v>
      </c>
      <c r="J113" s="21" t="str">
        <f t="shared" si="8"/>
        <v/>
      </c>
      <c r="K113" s="22"/>
      <c r="L113" s="1" t="str">
        <f t="shared" si="4"/>
        <v/>
      </c>
      <c r="M113" s="2" t="str">
        <f t="shared" si="5"/>
        <v/>
      </c>
    </row>
    <row r="114" spans="9:13" x14ac:dyDescent="0.2">
      <c r="I114" s="20">
        <f t="shared" si="9"/>
        <v>112</v>
      </c>
      <c r="J114" s="21" t="str">
        <f t="shared" si="8"/>
        <v/>
      </c>
      <c r="K114" s="22"/>
      <c r="L114" s="1" t="str">
        <f t="shared" si="4"/>
        <v/>
      </c>
      <c r="M114" s="2" t="str">
        <f t="shared" si="5"/>
        <v/>
      </c>
    </row>
    <row r="115" spans="9:13" x14ac:dyDescent="0.2">
      <c r="I115" s="20">
        <f t="shared" si="9"/>
        <v>113</v>
      </c>
      <c r="J115" s="21" t="str">
        <f t="shared" si="8"/>
        <v/>
      </c>
      <c r="K115" s="22"/>
      <c r="L115" s="1" t="str">
        <f t="shared" si="4"/>
        <v/>
      </c>
      <c r="M115" s="2" t="str">
        <f t="shared" si="5"/>
        <v/>
      </c>
    </row>
    <row r="116" spans="9:13" x14ac:dyDescent="0.2">
      <c r="I116" s="20">
        <f t="shared" si="9"/>
        <v>114</v>
      </c>
      <c r="J116" s="21" t="str">
        <f t="shared" si="8"/>
        <v/>
      </c>
      <c r="K116" s="22"/>
      <c r="L116" s="1" t="str">
        <f t="shared" si="4"/>
        <v/>
      </c>
      <c r="M116" s="2" t="str">
        <f t="shared" si="5"/>
        <v/>
      </c>
    </row>
    <row r="117" spans="9:13" x14ac:dyDescent="0.2">
      <c r="I117" s="20">
        <f t="shared" si="9"/>
        <v>115</v>
      </c>
      <c r="J117" s="21" t="str">
        <f t="shared" si="8"/>
        <v/>
      </c>
      <c r="K117" s="22"/>
      <c r="L117" s="1" t="str">
        <f t="shared" si="4"/>
        <v/>
      </c>
      <c r="M117" s="2" t="str">
        <f t="shared" si="5"/>
        <v/>
      </c>
    </row>
    <row r="118" spans="9:13" x14ac:dyDescent="0.2">
      <c r="I118" s="20">
        <f t="shared" si="9"/>
        <v>116</v>
      </c>
      <c r="J118" s="21" t="str">
        <f t="shared" si="8"/>
        <v/>
      </c>
      <c r="K118" s="22"/>
      <c r="L118" s="1" t="str">
        <f t="shared" si="4"/>
        <v/>
      </c>
      <c r="M118" s="2" t="str">
        <f t="shared" si="5"/>
        <v/>
      </c>
    </row>
    <row r="119" spans="9:13" x14ac:dyDescent="0.2">
      <c r="I119" s="20">
        <f t="shared" si="9"/>
        <v>117</v>
      </c>
      <c r="J119" s="21" t="str">
        <f t="shared" si="8"/>
        <v/>
      </c>
      <c r="K119" s="22"/>
      <c r="L119" s="1" t="str">
        <f t="shared" si="4"/>
        <v/>
      </c>
      <c r="M119" s="2" t="str">
        <f t="shared" si="5"/>
        <v/>
      </c>
    </row>
    <row r="120" spans="9:13" x14ac:dyDescent="0.2">
      <c r="I120" s="20">
        <f t="shared" si="9"/>
        <v>118</v>
      </c>
      <c r="J120" s="21" t="str">
        <f t="shared" si="8"/>
        <v/>
      </c>
      <c r="K120" s="22"/>
      <c r="L120" s="1" t="str">
        <f t="shared" si="4"/>
        <v/>
      </c>
      <c r="M120" s="2" t="str">
        <f t="shared" si="5"/>
        <v/>
      </c>
    </row>
    <row r="121" spans="9:13" x14ac:dyDescent="0.2">
      <c r="I121" s="20">
        <f t="shared" si="9"/>
        <v>119</v>
      </c>
      <c r="J121" s="21" t="str">
        <f t="shared" si="8"/>
        <v/>
      </c>
      <c r="K121" s="22"/>
      <c r="L121" s="1" t="str">
        <f t="shared" si="4"/>
        <v/>
      </c>
      <c r="M121" s="2" t="str">
        <f t="shared" si="5"/>
        <v/>
      </c>
    </row>
    <row r="122" spans="9:13" x14ac:dyDescent="0.2">
      <c r="I122" s="20">
        <f t="shared" si="9"/>
        <v>120</v>
      </c>
      <c r="J122" s="21" t="str">
        <f t="shared" si="8"/>
        <v/>
      </c>
      <c r="K122" s="22"/>
      <c r="L122" s="1" t="str">
        <f t="shared" si="4"/>
        <v/>
      </c>
      <c r="M122" s="2" t="str">
        <f t="shared" si="5"/>
        <v/>
      </c>
    </row>
    <row r="123" spans="9:13" x14ac:dyDescent="0.2">
      <c r="I123" s="20">
        <f t="shared" si="9"/>
        <v>121</v>
      </c>
      <c r="J123" s="21" t="str">
        <f t="shared" si="8"/>
        <v/>
      </c>
      <c r="K123" s="22"/>
      <c r="L123" s="1" t="str">
        <f t="shared" si="4"/>
        <v/>
      </c>
      <c r="M123" s="2" t="str">
        <f t="shared" si="5"/>
        <v/>
      </c>
    </row>
    <row r="124" spans="9:13" x14ac:dyDescent="0.2">
      <c r="I124" s="20">
        <f t="shared" si="9"/>
        <v>122</v>
      </c>
      <c r="J124" s="21" t="str">
        <f t="shared" si="8"/>
        <v/>
      </c>
      <c r="K124" s="22"/>
      <c r="L124" s="1" t="str">
        <f t="shared" si="4"/>
        <v/>
      </c>
      <c r="M124" s="2" t="str">
        <f t="shared" si="5"/>
        <v/>
      </c>
    </row>
    <row r="125" spans="9:13" x14ac:dyDescent="0.2">
      <c r="I125" s="20">
        <f t="shared" si="9"/>
        <v>123</v>
      </c>
      <c r="J125" s="21" t="str">
        <f t="shared" si="8"/>
        <v/>
      </c>
      <c r="K125" s="22"/>
      <c r="L125" s="1" t="str">
        <f t="shared" si="4"/>
        <v/>
      </c>
      <c r="M125" s="2" t="str">
        <f t="shared" si="5"/>
        <v/>
      </c>
    </row>
    <row r="126" spans="9:13" x14ac:dyDescent="0.2">
      <c r="I126" s="20">
        <f t="shared" si="9"/>
        <v>124</v>
      </c>
      <c r="J126" s="21" t="str">
        <f t="shared" si="8"/>
        <v/>
      </c>
      <c r="K126" s="22"/>
      <c r="L126" s="1" t="str">
        <f t="shared" si="4"/>
        <v/>
      </c>
      <c r="M126" s="2" t="str">
        <f t="shared" si="5"/>
        <v/>
      </c>
    </row>
    <row r="127" spans="9:13" x14ac:dyDescent="0.2">
      <c r="I127" s="20">
        <f t="shared" si="9"/>
        <v>125</v>
      </c>
      <c r="J127" s="21" t="str">
        <f t="shared" si="8"/>
        <v/>
      </c>
      <c r="K127" s="22"/>
      <c r="L127" s="1" t="str">
        <f t="shared" si="4"/>
        <v/>
      </c>
      <c r="M127" s="2" t="str">
        <f t="shared" si="5"/>
        <v/>
      </c>
    </row>
    <row r="128" spans="9:13" x14ac:dyDescent="0.2">
      <c r="I128" s="20">
        <f t="shared" si="9"/>
        <v>126</v>
      </c>
      <c r="J128" s="21" t="str">
        <f t="shared" si="8"/>
        <v/>
      </c>
      <c r="K128" s="22"/>
      <c r="L128" s="1" t="str">
        <f t="shared" si="4"/>
        <v/>
      </c>
      <c r="M128" s="2" t="str">
        <f t="shared" si="5"/>
        <v/>
      </c>
    </row>
    <row r="129" spans="9:13" x14ac:dyDescent="0.2">
      <c r="I129" s="20">
        <f t="shared" si="9"/>
        <v>127</v>
      </c>
      <c r="J129" s="21" t="str">
        <f t="shared" si="8"/>
        <v/>
      </c>
      <c r="K129" s="22"/>
      <c r="L129" s="1" t="str">
        <f t="shared" si="4"/>
        <v/>
      </c>
      <c r="M129" s="2" t="str">
        <f t="shared" si="5"/>
        <v/>
      </c>
    </row>
    <row r="130" spans="9:13" x14ac:dyDescent="0.2">
      <c r="I130" s="20">
        <f t="shared" si="9"/>
        <v>128</v>
      </c>
      <c r="J130" s="21" t="str">
        <f t="shared" si="8"/>
        <v/>
      </c>
      <c r="K130" s="22"/>
      <c r="L130" s="1" t="str">
        <f t="shared" si="4"/>
        <v/>
      </c>
      <c r="M130" s="2" t="str">
        <f t="shared" si="5"/>
        <v/>
      </c>
    </row>
    <row r="131" spans="9:13" x14ac:dyDescent="0.2">
      <c r="I131" s="20">
        <f t="shared" si="9"/>
        <v>129</v>
      </c>
      <c r="J131" s="21" t="str">
        <f t="shared" si="8"/>
        <v/>
      </c>
      <c r="K131" s="22"/>
      <c r="L131" s="1" t="str">
        <f t="shared" si="4"/>
        <v/>
      </c>
      <c r="M131" s="2" t="str">
        <f t="shared" si="5"/>
        <v/>
      </c>
    </row>
    <row r="132" spans="9:13" x14ac:dyDescent="0.2">
      <c r="I132" s="20">
        <f t="shared" si="9"/>
        <v>130</v>
      </c>
      <c r="J132" s="21" t="str">
        <f t="shared" si="8"/>
        <v/>
      </c>
      <c r="K132" s="22"/>
      <c r="L132" s="1" t="str">
        <f t="shared" ref="L132:L195" si="10">IF(M132="","",L131+1)</f>
        <v/>
      </c>
      <c r="M132" s="2" t="str">
        <f t="shared" ref="M132:M195" si="11">IF(I132=N$3,E$14,IF(I132&gt;N$3,"",C$14))</f>
        <v/>
      </c>
    </row>
    <row r="133" spans="9:13" x14ac:dyDescent="0.2">
      <c r="I133" s="20">
        <f t="shared" si="9"/>
        <v>131</v>
      </c>
      <c r="J133" s="21" t="str">
        <f t="shared" si="8"/>
        <v/>
      </c>
      <c r="K133" s="22"/>
      <c r="L133" s="1" t="str">
        <f t="shared" si="10"/>
        <v/>
      </c>
      <c r="M133" s="2" t="str">
        <f t="shared" si="11"/>
        <v/>
      </c>
    </row>
    <row r="134" spans="9:13" x14ac:dyDescent="0.2">
      <c r="I134" s="20">
        <f t="shared" si="9"/>
        <v>132</v>
      </c>
      <c r="J134" s="21" t="str">
        <f t="shared" si="8"/>
        <v/>
      </c>
      <c r="K134" s="22"/>
      <c r="L134" s="1" t="str">
        <f t="shared" si="10"/>
        <v/>
      </c>
      <c r="M134" s="2" t="str">
        <f t="shared" si="11"/>
        <v/>
      </c>
    </row>
    <row r="135" spans="9:13" x14ac:dyDescent="0.2">
      <c r="I135" s="20">
        <f t="shared" si="9"/>
        <v>133</v>
      </c>
      <c r="J135" s="21" t="str">
        <f t="shared" si="8"/>
        <v/>
      </c>
      <c r="K135" s="22"/>
      <c r="L135" s="1" t="str">
        <f t="shared" si="10"/>
        <v/>
      </c>
      <c r="M135" s="2" t="str">
        <f t="shared" si="11"/>
        <v/>
      </c>
    </row>
    <row r="136" spans="9:13" x14ac:dyDescent="0.2">
      <c r="I136" s="20">
        <f t="shared" si="9"/>
        <v>134</v>
      </c>
      <c r="J136" s="21" t="str">
        <f t="shared" si="8"/>
        <v/>
      </c>
      <c r="K136" s="22"/>
      <c r="L136" s="1" t="str">
        <f t="shared" si="10"/>
        <v/>
      </c>
      <c r="M136" s="2" t="str">
        <f t="shared" si="11"/>
        <v/>
      </c>
    </row>
    <row r="137" spans="9:13" x14ac:dyDescent="0.2">
      <c r="I137" s="20">
        <f t="shared" si="9"/>
        <v>135</v>
      </c>
      <c r="J137" s="21" t="str">
        <f t="shared" si="8"/>
        <v/>
      </c>
      <c r="K137" s="22"/>
      <c r="L137" s="1" t="str">
        <f t="shared" si="10"/>
        <v/>
      </c>
      <c r="M137" s="2" t="str">
        <f t="shared" si="11"/>
        <v/>
      </c>
    </row>
    <row r="138" spans="9:13" x14ac:dyDescent="0.2">
      <c r="I138" s="20">
        <f t="shared" si="9"/>
        <v>136</v>
      </c>
      <c r="J138" s="21" t="str">
        <f t="shared" si="8"/>
        <v/>
      </c>
      <c r="K138" s="22"/>
      <c r="L138" s="1" t="str">
        <f t="shared" si="10"/>
        <v/>
      </c>
      <c r="M138" s="2" t="str">
        <f t="shared" si="11"/>
        <v/>
      </c>
    </row>
    <row r="139" spans="9:13" x14ac:dyDescent="0.2">
      <c r="I139" s="20">
        <f t="shared" si="9"/>
        <v>137</v>
      </c>
      <c r="J139" s="21" t="str">
        <f t="shared" si="8"/>
        <v/>
      </c>
      <c r="K139" s="22"/>
      <c r="L139" s="1" t="str">
        <f t="shared" si="10"/>
        <v/>
      </c>
      <c r="M139" s="2" t="str">
        <f t="shared" si="11"/>
        <v/>
      </c>
    </row>
    <row r="140" spans="9:13" x14ac:dyDescent="0.2">
      <c r="I140" s="20">
        <f t="shared" si="9"/>
        <v>138</v>
      </c>
      <c r="J140" s="21" t="str">
        <f t="shared" si="8"/>
        <v/>
      </c>
      <c r="K140" s="22"/>
      <c r="L140" s="1" t="str">
        <f t="shared" si="10"/>
        <v/>
      </c>
      <c r="M140" s="2" t="str">
        <f t="shared" si="11"/>
        <v/>
      </c>
    </row>
    <row r="141" spans="9:13" x14ac:dyDescent="0.2">
      <c r="I141" s="20">
        <f t="shared" si="9"/>
        <v>139</v>
      </c>
      <c r="J141" s="21" t="str">
        <f t="shared" si="8"/>
        <v/>
      </c>
      <c r="K141" s="22"/>
      <c r="L141" s="1" t="str">
        <f t="shared" si="10"/>
        <v/>
      </c>
      <c r="M141" s="2" t="str">
        <f t="shared" si="11"/>
        <v/>
      </c>
    </row>
    <row r="142" spans="9:13" x14ac:dyDescent="0.2">
      <c r="I142" s="20">
        <f t="shared" si="9"/>
        <v>140</v>
      </c>
      <c r="J142" s="21" t="str">
        <f t="shared" si="8"/>
        <v/>
      </c>
      <c r="K142" s="22"/>
      <c r="L142" s="1" t="str">
        <f t="shared" si="10"/>
        <v/>
      </c>
      <c r="M142" s="2" t="str">
        <f t="shared" si="11"/>
        <v/>
      </c>
    </row>
    <row r="143" spans="9:13" x14ac:dyDescent="0.2">
      <c r="I143" s="20">
        <f t="shared" si="9"/>
        <v>141</v>
      </c>
      <c r="J143" s="21" t="str">
        <f t="shared" si="8"/>
        <v/>
      </c>
      <c r="K143" s="22"/>
      <c r="L143" s="1" t="str">
        <f t="shared" si="10"/>
        <v/>
      </c>
      <c r="M143" s="2" t="str">
        <f t="shared" si="11"/>
        <v/>
      </c>
    </row>
    <row r="144" spans="9:13" x14ac:dyDescent="0.2">
      <c r="I144" s="20">
        <f t="shared" si="9"/>
        <v>142</v>
      </c>
      <c r="J144" s="21" t="str">
        <f t="shared" si="8"/>
        <v/>
      </c>
      <c r="K144" s="22"/>
      <c r="L144" s="1" t="str">
        <f t="shared" si="10"/>
        <v/>
      </c>
      <c r="M144" s="2" t="str">
        <f t="shared" si="11"/>
        <v/>
      </c>
    </row>
    <row r="145" spans="9:13" x14ac:dyDescent="0.2">
      <c r="I145" s="20">
        <f t="shared" si="9"/>
        <v>143</v>
      </c>
      <c r="J145" s="21" t="str">
        <f t="shared" si="8"/>
        <v/>
      </c>
      <c r="K145" s="22"/>
      <c r="L145" s="1" t="str">
        <f t="shared" si="10"/>
        <v/>
      </c>
      <c r="M145" s="2" t="str">
        <f t="shared" si="11"/>
        <v/>
      </c>
    </row>
    <row r="146" spans="9:13" x14ac:dyDescent="0.2">
      <c r="I146" s="20">
        <f t="shared" si="9"/>
        <v>144</v>
      </c>
      <c r="J146" s="21" t="str">
        <f t="shared" si="8"/>
        <v/>
      </c>
      <c r="K146" s="22"/>
      <c r="L146" s="1" t="str">
        <f t="shared" si="10"/>
        <v/>
      </c>
      <c r="M146" s="2" t="str">
        <f t="shared" si="11"/>
        <v/>
      </c>
    </row>
    <row r="147" spans="9:13" x14ac:dyDescent="0.2">
      <c r="I147" s="20">
        <f t="shared" si="9"/>
        <v>145</v>
      </c>
      <c r="J147" s="21" t="str">
        <f t="shared" si="8"/>
        <v/>
      </c>
      <c r="K147" s="22"/>
      <c r="L147" s="1" t="str">
        <f t="shared" si="10"/>
        <v/>
      </c>
      <c r="M147" s="2" t="str">
        <f t="shared" si="11"/>
        <v/>
      </c>
    </row>
    <row r="148" spans="9:13" x14ac:dyDescent="0.2">
      <c r="I148" s="20">
        <f t="shared" si="9"/>
        <v>146</v>
      </c>
      <c r="J148" s="21" t="str">
        <f t="shared" si="8"/>
        <v/>
      </c>
      <c r="K148" s="22"/>
      <c r="L148" s="1" t="str">
        <f t="shared" si="10"/>
        <v/>
      </c>
      <c r="M148" s="2" t="str">
        <f t="shared" si="11"/>
        <v/>
      </c>
    </row>
    <row r="149" spans="9:13" x14ac:dyDescent="0.2">
      <c r="I149" s="20">
        <f t="shared" si="9"/>
        <v>147</v>
      </c>
      <c r="J149" s="21" t="str">
        <f t="shared" si="8"/>
        <v/>
      </c>
      <c r="K149" s="22"/>
      <c r="L149" s="1" t="str">
        <f t="shared" si="10"/>
        <v/>
      </c>
      <c r="M149" s="2" t="str">
        <f t="shared" si="11"/>
        <v/>
      </c>
    </row>
    <row r="150" spans="9:13" x14ac:dyDescent="0.2">
      <c r="I150" s="20">
        <f t="shared" si="9"/>
        <v>148</v>
      </c>
      <c r="J150" s="21" t="str">
        <f t="shared" si="8"/>
        <v/>
      </c>
      <c r="K150" s="22"/>
      <c r="L150" s="1" t="str">
        <f t="shared" si="10"/>
        <v/>
      </c>
      <c r="M150" s="2" t="str">
        <f t="shared" si="11"/>
        <v/>
      </c>
    </row>
    <row r="151" spans="9:13" x14ac:dyDescent="0.2">
      <c r="I151" s="20">
        <f t="shared" si="9"/>
        <v>149</v>
      </c>
      <c r="J151" s="21" t="str">
        <f t="shared" si="8"/>
        <v/>
      </c>
      <c r="K151" s="22"/>
      <c r="L151" s="1" t="str">
        <f t="shared" si="10"/>
        <v/>
      </c>
      <c r="M151" s="2" t="str">
        <f t="shared" si="11"/>
        <v/>
      </c>
    </row>
    <row r="152" spans="9:13" x14ac:dyDescent="0.2">
      <c r="I152" s="20">
        <f t="shared" si="9"/>
        <v>150</v>
      </c>
      <c r="J152" s="21" t="str">
        <f t="shared" si="8"/>
        <v/>
      </c>
      <c r="K152" s="22"/>
      <c r="L152" s="1" t="str">
        <f t="shared" si="10"/>
        <v/>
      </c>
      <c r="M152" s="2" t="str">
        <f t="shared" si="11"/>
        <v/>
      </c>
    </row>
    <row r="153" spans="9:13" x14ac:dyDescent="0.2">
      <c r="I153" s="20">
        <f t="shared" si="9"/>
        <v>151</v>
      </c>
      <c r="J153" s="21" t="str">
        <f t="shared" si="8"/>
        <v/>
      </c>
      <c r="K153" s="22"/>
      <c r="L153" s="1" t="str">
        <f t="shared" si="10"/>
        <v/>
      </c>
      <c r="M153" s="2" t="str">
        <f t="shared" si="11"/>
        <v/>
      </c>
    </row>
    <row r="154" spans="9:13" x14ac:dyDescent="0.2">
      <c r="I154" s="20">
        <f t="shared" si="9"/>
        <v>152</v>
      </c>
      <c r="J154" s="21" t="str">
        <f t="shared" si="8"/>
        <v/>
      </c>
      <c r="K154" s="22"/>
      <c r="L154" s="1" t="str">
        <f t="shared" si="10"/>
        <v/>
      </c>
      <c r="M154" s="2" t="str">
        <f t="shared" si="11"/>
        <v/>
      </c>
    </row>
    <row r="155" spans="9:13" x14ac:dyDescent="0.2">
      <c r="I155" s="20">
        <f t="shared" si="9"/>
        <v>153</v>
      </c>
      <c r="J155" s="21" t="str">
        <f t="shared" si="8"/>
        <v/>
      </c>
      <c r="K155" s="22"/>
      <c r="L155" s="1" t="str">
        <f t="shared" si="10"/>
        <v/>
      </c>
      <c r="M155" s="2" t="str">
        <f t="shared" si="11"/>
        <v/>
      </c>
    </row>
    <row r="156" spans="9:13" x14ac:dyDescent="0.2">
      <c r="I156" s="20">
        <f t="shared" si="9"/>
        <v>154</v>
      </c>
      <c r="J156" s="21" t="str">
        <f t="shared" si="8"/>
        <v/>
      </c>
      <c r="K156" s="22"/>
      <c r="L156" s="1" t="str">
        <f t="shared" si="10"/>
        <v/>
      </c>
      <c r="M156" s="2" t="str">
        <f t="shared" si="11"/>
        <v/>
      </c>
    </row>
    <row r="157" spans="9:13" x14ac:dyDescent="0.2">
      <c r="I157" s="20">
        <f t="shared" si="9"/>
        <v>155</v>
      </c>
      <c r="J157" s="21" t="str">
        <f t="shared" si="8"/>
        <v/>
      </c>
      <c r="K157" s="22"/>
      <c r="L157" s="1" t="str">
        <f t="shared" si="10"/>
        <v/>
      </c>
      <c r="M157" s="2" t="str">
        <f t="shared" si="11"/>
        <v/>
      </c>
    </row>
    <row r="158" spans="9:13" x14ac:dyDescent="0.2">
      <c r="I158" s="20">
        <f t="shared" si="9"/>
        <v>156</v>
      </c>
      <c r="J158" s="21" t="str">
        <f t="shared" si="8"/>
        <v/>
      </c>
      <c r="K158" s="22"/>
      <c r="L158" s="1" t="str">
        <f t="shared" si="10"/>
        <v/>
      </c>
      <c r="M158" s="2" t="str">
        <f t="shared" si="11"/>
        <v/>
      </c>
    </row>
    <row r="159" spans="9:13" x14ac:dyDescent="0.2">
      <c r="I159" s="20">
        <f t="shared" si="9"/>
        <v>157</v>
      </c>
      <c r="J159" s="21" t="str">
        <f t="shared" si="8"/>
        <v/>
      </c>
      <c r="K159" s="22"/>
      <c r="L159" s="1" t="str">
        <f t="shared" si="10"/>
        <v/>
      </c>
      <c r="M159" s="2" t="str">
        <f t="shared" si="11"/>
        <v/>
      </c>
    </row>
    <row r="160" spans="9:13" x14ac:dyDescent="0.2">
      <c r="I160" s="20">
        <f t="shared" si="9"/>
        <v>158</v>
      </c>
      <c r="J160" s="21" t="str">
        <f t="shared" si="8"/>
        <v/>
      </c>
      <c r="K160" s="22"/>
      <c r="L160" s="1" t="str">
        <f t="shared" si="10"/>
        <v/>
      </c>
      <c r="M160" s="2" t="str">
        <f t="shared" si="11"/>
        <v/>
      </c>
    </row>
    <row r="161" spans="9:13" x14ac:dyDescent="0.2">
      <c r="I161" s="20">
        <f t="shared" si="9"/>
        <v>159</v>
      </c>
      <c r="J161" s="21" t="str">
        <f t="shared" si="8"/>
        <v/>
      </c>
      <c r="K161" s="22"/>
      <c r="L161" s="1" t="str">
        <f t="shared" si="10"/>
        <v/>
      </c>
      <c r="M161" s="2" t="str">
        <f t="shared" si="11"/>
        <v/>
      </c>
    </row>
    <row r="162" spans="9:13" x14ac:dyDescent="0.2">
      <c r="I162" s="20">
        <f t="shared" si="9"/>
        <v>160</v>
      </c>
      <c r="J162" s="21" t="str">
        <f t="shared" si="8"/>
        <v/>
      </c>
      <c r="K162" s="22"/>
      <c r="L162" s="1" t="str">
        <f t="shared" si="10"/>
        <v/>
      </c>
      <c r="M162" s="2" t="str">
        <f t="shared" si="11"/>
        <v/>
      </c>
    </row>
    <row r="163" spans="9:13" x14ac:dyDescent="0.2">
      <c r="I163" s="20">
        <f t="shared" si="9"/>
        <v>161</v>
      </c>
      <c r="J163" s="21" t="str">
        <f t="shared" si="8"/>
        <v/>
      </c>
      <c r="K163" s="22"/>
      <c r="L163" s="1" t="str">
        <f t="shared" si="10"/>
        <v/>
      </c>
      <c r="M163" s="2" t="str">
        <f t="shared" si="11"/>
        <v/>
      </c>
    </row>
    <row r="164" spans="9:13" x14ac:dyDescent="0.2">
      <c r="I164" s="20">
        <f t="shared" si="9"/>
        <v>162</v>
      </c>
      <c r="J164" s="21" t="str">
        <f t="shared" si="8"/>
        <v/>
      </c>
      <c r="K164" s="22"/>
      <c r="L164" s="1" t="str">
        <f t="shared" si="10"/>
        <v/>
      </c>
      <c r="M164" s="2" t="str">
        <f t="shared" si="11"/>
        <v/>
      </c>
    </row>
    <row r="165" spans="9:13" x14ac:dyDescent="0.2">
      <c r="I165" s="20">
        <f t="shared" si="9"/>
        <v>163</v>
      </c>
      <c r="J165" s="21" t="str">
        <f t="shared" si="8"/>
        <v/>
      </c>
      <c r="K165" s="22"/>
      <c r="L165" s="1" t="str">
        <f t="shared" si="10"/>
        <v/>
      </c>
      <c r="M165" s="2" t="str">
        <f t="shared" si="11"/>
        <v/>
      </c>
    </row>
    <row r="166" spans="9:13" x14ac:dyDescent="0.2">
      <c r="I166" s="20">
        <f t="shared" si="9"/>
        <v>164</v>
      </c>
      <c r="J166" s="21" t="str">
        <f t="shared" si="8"/>
        <v/>
      </c>
      <c r="K166" s="22"/>
      <c r="L166" s="1" t="str">
        <f t="shared" si="10"/>
        <v/>
      </c>
      <c r="M166" s="2" t="str">
        <f t="shared" si="11"/>
        <v/>
      </c>
    </row>
    <row r="167" spans="9:13" x14ac:dyDescent="0.2">
      <c r="I167" s="20">
        <f t="shared" si="9"/>
        <v>165</v>
      </c>
      <c r="J167" s="21" t="str">
        <f t="shared" ref="J167:J206" si="12">IF(K167="","",J166+1)</f>
        <v/>
      </c>
      <c r="K167" s="22"/>
      <c r="L167" s="1" t="str">
        <f t="shared" si="10"/>
        <v/>
      </c>
      <c r="M167" s="2" t="str">
        <f t="shared" si="11"/>
        <v/>
      </c>
    </row>
    <row r="168" spans="9:13" x14ac:dyDescent="0.2">
      <c r="I168" s="20">
        <f t="shared" si="9"/>
        <v>166</v>
      </c>
      <c r="J168" s="21" t="str">
        <f t="shared" si="12"/>
        <v/>
      </c>
      <c r="K168" s="22"/>
      <c r="L168" s="1" t="str">
        <f t="shared" si="10"/>
        <v/>
      </c>
      <c r="M168" s="2" t="str">
        <f t="shared" si="11"/>
        <v/>
      </c>
    </row>
    <row r="169" spans="9:13" x14ac:dyDescent="0.2">
      <c r="I169" s="20">
        <f t="shared" si="9"/>
        <v>167</v>
      </c>
      <c r="J169" s="21" t="str">
        <f t="shared" si="12"/>
        <v/>
      </c>
      <c r="K169" s="22"/>
      <c r="L169" s="1" t="str">
        <f t="shared" si="10"/>
        <v/>
      </c>
      <c r="M169" s="2" t="str">
        <f t="shared" si="11"/>
        <v/>
      </c>
    </row>
    <row r="170" spans="9:13" x14ac:dyDescent="0.2">
      <c r="I170" s="20">
        <f t="shared" si="9"/>
        <v>168</v>
      </c>
      <c r="J170" s="21" t="str">
        <f t="shared" si="12"/>
        <v/>
      </c>
      <c r="K170" s="22"/>
      <c r="L170" s="1" t="str">
        <f t="shared" si="10"/>
        <v/>
      </c>
      <c r="M170" s="2" t="str">
        <f t="shared" si="11"/>
        <v/>
      </c>
    </row>
    <row r="171" spans="9:13" x14ac:dyDescent="0.2">
      <c r="I171" s="20">
        <f t="shared" ref="I171:I206" si="13">I170+1</f>
        <v>169</v>
      </c>
      <c r="J171" s="21" t="str">
        <f t="shared" si="12"/>
        <v/>
      </c>
      <c r="K171" s="22"/>
      <c r="L171" s="1" t="str">
        <f t="shared" si="10"/>
        <v/>
      </c>
      <c r="M171" s="2" t="str">
        <f t="shared" si="11"/>
        <v/>
      </c>
    </row>
    <row r="172" spans="9:13" x14ac:dyDescent="0.2">
      <c r="I172" s="20">
        <f t="shared" si="13"/>
        <v>170</v>
      </c>
      <c r="J172" s="21" t="str">
        <f t="shared" si="12"/>
        <v/>
      </c>
      <c r="K172" s="22"/>
      <c r="L172" s="1" t="str">
        <f t="shared" si="10"/>
        <v/>
      </c>
      <c r="M172" s="2" t="str">
        <f t="shared" si="11"/>
        <v/>
      </c>
    </row>
    <row r="173" spans="9:13" x14ac:dyDescent="0.2">
      <c r="I173" s="20">
        <f t="shared" si="13"/>
        <v>171</v>
      </c>
      <c r="J173" s="21" t="str">
        <f t="shared" si="12"/>
        <v/>
      </c>
      <c r="K173" s="22"/>
      <c r="L173" s="1" t="str">
        <f t="shared" si="10"/>
        <v/>
      </c>
      <c r="M173" s="2" t="str">
        <f t="shared" si="11"/>
        <v/>
      </c>
    </row>
    <row r="174" spans="9:13" x14ac:dyDescent="0.2">
      <c r="I174" s="20">
        <f t="shared" si="13"/>
        <v>172</v>
      </c>
      <c r="J174" s="21" t="str">
        <f t="shared" si="12"/>
        <v/>
      </c>
      <c r="K174" s="22"/>
      <c r="L174" s="1" t="str">
        <f t="shared" si="10"/>
        <v/>
      </c>
      <c r="M174" s="2" t="str">
        <f t="shared" si="11"/>
        <v/>
      </c>
    </row>
    <row r="175" spans="9:13" x14ac:dyDescent="0.2">
      <c r="I175" s="20">
        <f t="shared" si="13"/>
        <v>173</v>
      </c>
      <c r="J175" s="21" t="str">
        <f t="shared" si="12"/>
        <v/>
      </c>
      <c r="K175" s="22"/>
      <c r="L175" s="1" t="str">
        <f t="shared" si="10"/>
        <v/>
      </c>
      <c r="M175" s="2" t="str">
        <f t="shared" si="11"/>
        <v/>
      </c>
    </row>
    <row r="176" spans="9:13" x14ac:dyDescent="0.2">
      <c r="I176" s="20">
        <f t="shared" si="13"/>
        <v>174</v>
      </c>
      <c r="J176" s="21" t="str">
        <f t="shared" si="12"/>
        <v/>
      </c>
      <c r="K176" s="22"/>
      <c r="L176" s="1" t="str">
        <f t="shared" si="10"/>
        <v/>
      </c>
      <c r="M176" s="2" t="str">
        <f t="shared" si="11"/>
        <v/>
      </c>
    </row>
    <row r="177" spans="9:13" x14ac:dyDescent="0.2">
      <c r="I177" s="20">
        <f t="shared" si="13"/>
        <v>175</v>
      </c>
      <c r="J177" s="21" t="str">
        <f t="shared" si="12"/>
        <v/>
      </c>
      <c r="K177" s="22"/>
      <c r="L177" s="1" t="str">
        <f t="shared" si="10"/>
        <v/>
      </c>
      <c r="M177" s="2" t="str">
        <f t="shared" si="11"/>
        <v/>
      </c>
    </row>
    <row r="178" spans="9:13" x14ac:dyDescent="0.2">
      <c r="I178" s="20">
        <f t="shared" si="13"/>
        <v>176</v>
      </c>
      <c r="J178" s="21" t="str">
        <f t="shared" si="12"/>
        <v/>
      </c>
      <c r="K178" s="22"/>
      <c r="L178" s="1" t="str">
        <f t="shared" si="10"/>
        <v/>
      </c>
      <c r="M178" s="2" t="str">
        <f t="shared" si="11"/>
        <v/>
      </c>
    </row>
    <row r="179" spans="9:13" x14ac:dyDescent="0.2">
      <c r="I179" s="20">
        <f t="shared" si="13"/>
        <v>177</v>
      </c>
      <c r="J179" s="21" t="str">
        <f t="shared" si="12"/>
        <v/>
      </c>
      <c r="K179" s="22"/>
      <c r="L179" s="1" t="str">
        <f t="shared" si="10"/>
        <v/>
      </c>
      <c r="M179" s="2" t="str">
        <f t="shared" si="11"/>
        <v/>
      </c>
    </row>
    <row r="180" spans="9:13" x14ac:dyDescent="0.2">
      <c r="I180" s="20">
        <f t="shared" si="13"/>
        <v>178</v>
      </c>
      <c r="J180" s="21" t="str">
        <f t="shared" si="12"/>
        <v/>
      </c>
      <c r="K180" s="22"/>
      <c r="L180" s="1" t="str">
        <f t="shared" si="10"/>
        <v/>
      </c>
      <c r="M180" s="2" t="str">
        <f t="shared" si="11"/>
        <v/>
      </c>
    </row>
    <row r="181" spans="9:13" x14ac:dyDescent="0.2">
      <c r="I181" s="20">
        <f t="shared" si="13"/>
        <v>179</v>
      </c>
      <c r="J181" s="21" t="str">
        <f t="shared" si="12"/>
        <v/>
      </c>
      <c r="K181" s="22"/>
      <c r="L181" s="1" t="str">
        <f t="shared" si="10"/>
        <v/>
      </c>
      <c r="M181" s="2" t="str">
        <f t="shared" si="11"/>
        <v/>
      </c>
    </row>
    <row r="182" spans="9:13" x14ac:dyDescent="0.2">
      <c r="I182" s="20">
        <f t="shared" si="13"/>
        <v>180</v>
      </c>
      <c r="J182" s="21" t="str">
        <f t="shared" si="12"/>
        <v/>
      </c>
      <c r="K182" s="22"/>
      <c r="L182" s="1" t="str">
        <f t="shared" si="10"/>
        <v/>
      </c>
      <c r="M182" s="2" t="str">
        <f t="shared" si="11"/>
        <v/>
      </c>
    </row>
    <row r="183" spans="9:13" x14ac:dyDescent="0.2">
      <c r="I183" s="20">
        <f t="shared" si="13"/>
        <v>181</v>
      </c>
      <c r="J183" s="21" t="str">
        <f t="shared" si="12"/>
        <v/>
      </c>
      <c r="K183" s="22"/>
      <c r="L183" s="1" t="str">
        <f t="shared" si="10"/>
        <v/>
      </c>
      <c r="M183" s="2" t="str">
        <f t="shared" si="11"/>
        <v/>
      </c>
    </row>
    <row r="184" spans="9:13" x14ac:dyDescent="0.2">
      <c r="I184" s="20">
        <f t="shared" si="13"/>
        <v>182</v>
      </c>
      <c r="J184" s="21" t="str">
        <f t="shared" si="12"/>
        <v/>
      </c>
      <c r="K184" s="22"/>
      <c r="L184" s="1" t="str">
        <f t="shared" si="10"/>
        <v/>
      </c>
      <c r="M184" s="2" t="str">
        <f t="shared" si="11"/>
        <v/>
      </c>
    </row>
    <row r="185" spans="9:13" x14ac:dyDescent="0.2">
      <c r="I185" s="20">
        <f t="shared" si="13"/>
        <v>183</v>
      </c>
      <c r="J185" s="21" t="str">
        <f t="shared" si="12"/>
        <v/>
      </c>
      <c r="K185" s="22"/>
      <c r="L185" s="1" t="str">
        <f t="shared" si="10"/>
        <v/>
      </c>
      <c r="M185" s="2" t="str">
        <f t="shared" si="11"/>
        <v/>
      </c>
    </row>
    <row r="186" spans="9:13" x14ac:dyDescent="0.2">
      <c r="I186" s="20">
        <f t="shared" si="13"/>
        <v>184</v>
      </c>
      <c r="J186" s="21" t="str">
        <f t="shared" si="12"/>
        <v/>
      </c>
      <c r="K186" s="22"/>
      <c r="L186" s="1" t="str">
        <f t="shared" si="10"/>
        <v/>
      </c>
      <c r="M186" s="2" t="str">
        <f t="shared" si="11"/>
        <v/>
      </c>
    </row>
    <row r="187" spans="9:13" x14ac:dyDescent="0.2">
      <c r="I187" s="20">
        <f t="shared" si="13"/>
        <v>185</v>
      </c>
      <c r="J187" s="21" t="str">
        <f t="shared" si="12"/>
        <v/>
      </c>
      <c r="K187" s="22"/>
      <c r="L187" s="1" t="str">
        <f t="shared" si="10"/>
        <v/>
      </c>
      <c r="M187" s="2" t="str">
        <f t="shared" si="11"/>
        <v/>
      </c>
    </row>
    <row r="188" spans="9:13" x14ac:dyDescent="0.2">
      <c r="I188" s="20">
        <f t="shared" si="13"/>
        <v>186</v>
      </c>
      <c r="J188" s="21" t="str">
        <f t="shared" si="12"/>
        <v/>
      </c>
      <c r="K188" s="22"/>
      <c r="L188" s="1" t="str">
        <f t="shared" si="10"/>
        <v/>
      </c>
      <c r="M188" s="2" t="str">
        <f t="shared" si="11"/>
        <v/>
      </c>
    </row>
    <row r="189" spans="9:13" x14ac:dyDescent="0.2">
      <c r="I189" s="20">
        <f t="shared" si="13"/>
        <v>187</v>
      </c>
      <c r="J189" s="21" t="str">
        <f t="shared" si="12"/>
        <v/>
      </c>
      <c r="K189" s="22"/>
      <c r="L189" s="1" t="str">
        <f t="shared" si="10"/>
        <v/>
      </c>
      <c r="M189" s="2" t="str">
        <f t="shared" si="11"/>
        <v/>
      </c>
    </row>
    <row r="190" spans="9:13" x14ac:dyDescent="0.2">
      <c r="I190" s="20">
        <f t="shared" si="13"/>
        <v>188</v>
      </c>
      <c r="J190" s="21" t="str">
        <f t="shared" si="12"/>
        <v/>
      </c>
      <c r="K190" s="22"/>
      <c r="L190" s="1" t="str">
        <f t="shared" si="10"/>
        <v/>
      </c>
      <c r="M190" s="2" t="str">
        <f t="shared" si="11"/>
        <v/>
      </c>
    </row>
    <row r="191" spans="9:13" x14ac:dyDescent="0.2">
      <c r="I191" s="20">
        <f t="shared" si="13"/>
        <v>189</v>
      </c>
      <c r="J191" s="21" t="str">
        <f t="shared" si="12"/>
        <v/>
      </c>
      <c r="K191" s="22"/>
      <c r="L191" s="1" t="str">
        <f t="shared" si="10"/>
        <v/>
      </c>
      <c r="M191" s="2" t="str">
        <f t="shared" si="11"/>
        <v/>
      </c>
    </row>
    <row r="192" spans="9:13" x14ac:dyDescent="0.2">
      <c r="I192" s="20">
        <f t="shared" si="13"/>
        <v>190</v>
      </c>
      <c r="J192" s="21" t="str">
        <f t="shared" si="12"/>
        <v/>
      </c>
      <c r="K192" s="22"/>
      <c r="L192" s="1" t="str">
        <f t="shared" si="10"/>
        <v/>
      </c>
      <c r="M192" s="2" t="str">
        <f t="shared" si="11"/>
        <v/>
      </c>
    </row>
    <row r="193" spans="9:13" x14ac:dyDescent="0.2">
      <c r="I193" s="20">
        <f t="shared" si="13"/>
        <v>191</v>
      </c>
      <c r="J193" s="21" t="str">
        <f t="shared" si="12"/>
        <v/>
      </c>
      <c r="K193" s="22"/>
      <c r="L193" s="1" t="str">
        <f t="shared" si="10"/>
        <v/>
      </c>
      <c r="M193" s="2" t="str">
        <f t="shared" si="11"/>
        <v/>
      </c>
    </row>
    <row r="194" spans="9:13" x14ac:dyDescent="0.2">
      <c r="I194" s="20">
        <f t="shared" si="13"/>
        <v>192</v>
      </c>
      <c r="J194" s="21" t="str">
        <f t="shared" si="12"/>
        <v/>
      </c>
      <c r="K194" s="22"/>
      <c r="L194" s="1" t="str">
        <f t="shared" si="10"/>
        <v/>
      </c>
      <c r="M194" s="2" t="str">
        <f t="shared" si="11"/>
        <v/>
      </c>
    </row>
    <row r="195" spans="9:13" x14ac:dyDescent="0.2">
      <c r="I195" s="20">
        <f t="shared" si="13"/>
        <v>193</v>
      </c>
      <c r="J195" s="21" t="str">
        <f t="shared" si="12"/>
        <v/>
      </c>
      <c r="K195" s="22"/>
      <c r="L195" s="1" t="str">
        <f t="shared" si="10"/>
        <v/>
      </c>
      <c r="M195" s="2" t="str">
        <f t="shared" si="11"/>
        <v/>
      </c>
    </row>
    <row r="196" spans="9:13" x14ac:dyDescent="0.2">
      <c r="I196" s="20">
        <f t="shared" si="13"/>
        <v>194</v>
      </c>
      <c r="J196" s="21" t="str">
        <f t="shared" si="12"/>
        <v/>
      </c>
      <c r="K196" s="22"/>
      <c r="L196" s="1" t="str">
        <f t="shared" ref="L196:L206" si="14">IF(M196="","",L195+1)</f>
        <v/>
      </c>
      <c r="M196" s="2" t="str">
        <f t="shared" ref="M196:M206" si="15">IF(I196=N$3,E$14,IF(I196&gt;N$3,"",C$14))</f>
        <v/>
      </c>
    </row>
    <row r="197" spans="9:13" x14ac:dyDescent="0.2">
      <c r="I197" s="20">
        <f t="shared" si="13"/>
        <v>195</v>
      </c>
      <c r="J197" s="21" t="str">
        <f t="shared" si="12"/>
        <v/>
      </c>
      <c r="K197" s="22"/>
      <c r="L197" s="1" t="str">
        <f t="shared" si="14"/>
        <v/>
      </c>
      <c r="M197" s="2" t="str">
        <f t="shared" si="15"/>
        <v/>
      </c>
    </row>
    <row r="198" spans="9:13" x14ac:dyDescent="0.2">
      <c r="I198" s="20">
        <f t="shared" si="13"/>
        <v>196</v>
      </c>
      <c r="J198" s="21" t="str">
        <f t="shared" si="12"/>
        <v/>
      </c>
      <c r="K198" s="22"/>
      <c r="L198" s="1" t="str">
        <f t="shared" si="14"/>
        <v/>
      </c>
      <c r="M198" s="2" t="str">
        <f t="shared" si="15"/>
        <v/>
      </c>
    </row>
    <row r="199" spans="9:13" x14ac:dyDescent="0.2">
      <c r="I199" s="20">
        <f t="shared" si="13"/>
        <v>197</v>
      </c>
      <c r="J199" s="21" t="str">
        <f t="shared" si="12"/>
        <v/>
      </c>
      <c r="K199" s="22"/>
      <c r="L199" s="1" t="str">
        <f t="shared" si="14"/>
        <v/>
      </c>
      <c r="M199" s="2" t="str">
        <f t="shared" si="15"/>
        <v/>
      </c>
    </row>
    <row r="200" spans="9:13" x14ac:dyDescent="0.2">
      <c r="I200" s="20">
        <f t="shared" si="13"/>
        <v>198</v>
      </c>
      <c r="J200" s="21" t="str">
        <f t="shared" si="12"/>
        <v/>
      </c>
      <c r="K200" s="22"/>
      <c r="L200" s="1" t="str">
        <f t="shared" si="14"/>
        <v/>
      </c>
      <c r="M200" s="2" t="str">
        <f t="shared" si="15"/>
        <v/>
      </c>
    </row>
    <row r="201" spans="9:13" x14ac:dyDescent="0.2">
      <c r="I201" s="20">
        <f t="shared" si="13"/>
        <v>199</v>
      </c>
      <c r="J201" s="21" t="str">
        <f t="shared" si="12"/>
        <v/>
      </c>
      <c r="K201" s="22"/>
      <c r="L201" s="1" t="str">
        <f t="shared" si="14"/>
        <v/>
      </c>
      <c r="M201" s="2" t="str">
        <f t="shared" si="15"/>
        <v/>
      </c>
    </row>
    <row r="202" spans="9:13" x14ac:dyDescent="0.2">
      <c r="I202" s="20">
        <f t="shared" si="13"/>
        <v>200</v>
      </c>
      <c r="J202" s="21" t="str">
        <f t="shared" si="12"/>
        <v/>
      </c>
      <c r="K202" s="22"/>
      <c r="L202" s="1" t="str">
        <f t="shared" si="14"/>
        <v/>
      </c>
      <c r="M202" s="2" t="str">
        <f t="shared" si="15"/>
        <v/>
      </c>
    </row>
    <row r="203" spans="9:13" x14ac:dyDescent="0.2">
      <c r="I203" s="20">
        <f t="shared" si="13"/>
        <v>201</v>
      </c>
      <c r="J203" s="21" t="str">
        <f t="shared" si="12"/>
        <v/>
      </c>
      <c r="K203" s="22"/>
      <c r="L203" s="1" t="str">
        <f t="shared" si="14"/>
        <v/>
      </c>
      <c r="M203" s="2" t="str">
        <f t="shared" si="15"/>
        <v/>
      </c>
    </row>
    <row r="204" spans="9:13" x14ac:dyDescent="0.2">
      <c r="I204" s="20">
        <f t="shared" si="13"/>
        <v>202</v>
      </c>
      <c r="J204" s="21" t="str">
        <f t="shared" si="12"/>
        <v/>
      </c>
      <c r="K204" s="22"/>
      <c r="L204" s="1" t="str">
        <f t="shared" si="14"/>
        <v/>
      </c>
      <c r="M204" s="2" t="str">
        <f t="shared" si="15"/>
        <v/>
      </c>
    </row>
    <row r="205" spans="9:13" x14ac:dyDescent="0.2">
      <c r="I205" s="20">
        <f t="shared" si="13"/>
        <v>203</v>
      </c>
      <c r="J205" s="21" t="str">
        <f t="shared" si="12"/>
        <v/>
      </c>
      <c r="K205" s="22"/>
      <c r="L205" s="1" t="str">
        <f t="shared" si="14"/>
        <v/>
      </c>
      <c r="M205" s="2" t="str">
        <f t="shared" si="15"/>
        <v/>
      </c>
    </row>
    <row r="206" spans="9:13" x14ac:dyDescent="0.2">
      <c r="I206" s="23">
        <f t="shared" si="13"/>
        <v>204</v>
      </c>
      <c r="J206" s="24" t="str">
        <f t="shared" si="12"/>
        <v/>
      </c>
      <c r="K206" s="25"/>
      <c r="L206" s="1" t="str">
        <f t="shared" si="14"/>
        <v/>
      </c>
      <c r="M206" s="2" t="str">
        <f t="shared" si="15"/>
        <v/>
      </c>
    </row>
  </sheetData>
  <mergeCells count="5">
    <mergeCell ref="A20:A21"/>
    <mergeCell ref="A18:A19"/>
    <mergeCell ref="E3:H11"/>
    <mergeCell ref="L1:M1"/>
    <mergeCell ref="C6:D8"/>
  </mergeCells>
  <phoneticPr fontId="1"/>
  <printOptions horizontalCentered="1"/>
  <pageMargins left="0.51181102362204722" right="0.51181102362204722" top="0.55118110236220474" bottom="0.55118110236220474" header="0.31496062992125984" footer="0.31496062992125984"/>
  <pageSetup paperSize="9" scale="93" orientation="landscape" r:id="rId1"/>
  <rowBreaks count="1" manualBreakCount="1">
    <brk id="45" max="7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Sheet3!$B$2:$B$4</xm:f>
          </x14:formula1>
          <xm:sqref>B10</xm:sqref>
        </x14:dataValidation>
        <x14:dataValidation type="list" allowBlank="1" showInputMessage="1" showErrorMessage="1" xr:uid="{00000000-0002-0000-0000-000001000000}">
          <x14:formula1>
            <xm:f>Sheet3!$C$2:$C$3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B2:C4"/>
  <sheetViews>
    <sheetView workbookViewId="0">
      <selection activeCell="C4" sqref="C4"/>
    </sheetView>
  </sheetViews>
  <sheetFormatPr defaultRowHeight="13.2" x14ac:dyDescent="0.2"/>
  <sheetData>
    <row r="2" spans="2:3" x14ac:dyDescent="0.2">
      <c r="B2" t="s">
        <v>19</v>
      </c>
      <c r="C2" t="s">
        <v>19</v>
      </c>
    </row>
    <row r="3" spans="2:3" x14ac:dyDescent="0.2">
      <c r="B3" t="s">
        <v>36</v>
      </c>
      <c r="C3" t="s">
        <v>37</v>
      </c>
    </row>
    <row r="4" spans="2:3" x14ac:dyDescent="0.2">
      <c r="B4" t="s">
        <v>37</v>
      </c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20648B-CB10-4C6D-8F06-475B4C275E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DFCA3AB-B2D6-4AF4-AE45-BE8BFBBA3432}">
  <ds:schemaRefs>
    <ds:schemaRef ds:uri="http://www.w3.org/XML/1998/namespace"/>
    <ds:schemaRef ds:uri="http://purl.org/dc/dcmitype/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19F83DA-E2D7-4454-B8C8-36D0C485786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別表6</vt:lpstr>
      <vt:lpstr>Sheet3</vt:lpstr>
      <vt:lpstr>別表6!Print_Area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chiken</dc:creator>
  <cp:keywords/>
  <dc:description/>
  <cp:lastModifiedBy>作成者</cp:lastModifiedBy>
  <cp:revision/>
  <dcterms:created xsi:type="dcterms:W3CDTF">2016-12-07T08:08:47Z</dcterms:created>
  <dcterms:modified xsi:type="dcterms:W3CDTF">2025-05-30T00:14:24Z</dcterms:modified>
  <cp:category/>
  <cp:contentStatus/>
</cp:coreProperties>
</file>